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019\К 04 апреля 2019\С0112_1047796768304_01_0_40_1\"/>
    </mc:Choice>
  </mc:AlternateContent>
  <bookViews>
    <workbookView xWindow="-90" yWindow="-285" windowWidth="23250" windowHeight="12585"/>
  </bookViews>
  <sheets>
    <sheet name="5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'5'!#REF!</definedName>
    <definedName name="_xlnm.Print_Titles" localSheetId="0">'5'!$15:$19</definedName>
    <definedName name="_xlnm.Print_Area" localSheetId="0">'5'!$A$1:$AL$85</definedName>
  </definedNames>
  <calcPr calcId="152511"/>
</workbook>
</file>

<file path=xl/calcChain.xml><?xml version="1.0" encoding="utf-8"?>
<calcChain xmlns="http://schemas.openxmlformats.org/spreadsheetml/2006/main">
  <c r="Z81" i="1" l="1"/>
  <c r="Z80" i="1"/>
  <c r="Z46" i="1"/>
  <c r="AG46" i="1" l="1"/>
  <c r="B46" i="1"/>
  <c r="Z22" i="1" l="1"/>
  <c r="AB22" i="1"/>
  <c r="AB20" i="1" s="1"/>
  <c r="AC22" i="1"/>
  <c r="AC20" i="1" s="1"/>
  <c r="AJ20" i="1" s="1"/>
  <c r="AJ22" i="1" l="1"/>
  <c r="AA22" i="1"/>
  <c r="AH22" i="1" s="1"/>
  <c r="Z47" i="1"/>
  <c r="AG81" i="1"/>
  <c r="AG80" i="1"/>
  <c r="AE20" i="1"/>
  <c r="AL81" i="1"/>
  <c r="AL80" i="1"/>
  <c r="AL79" i="1" s="1"/>
  <c r="Z36" i="1"/>
  <c r="AG35" i="1"/>
  <c r="AG36" i="1"/>
  <c r="AG79" i="1" l="1"/>
  <c r="AH26" i="1"/>
  <c r="AG22" i="1"/>
  <c r="AA20" i="1"/>
  <c r="AH20" i="1" s="1"/>
  <c r="AG47" i="1"/>
  <c r="AH47" i="1"/>
  <c r="AL26" i="1"/>
  <c r="AL20" i="1" s="1"/>
  <c r="AG26" i="1"/>
  <c r="Z79" i="1"/>
  <c r="Z26" i="1" s="1"/>
  <c r="Z20" i="1" s="1"/>
  <c r="Z28" i="1"/>
  <c r="AB28" i="1"/>
  <c r="AB21" i="1" s="1"/>
  <c r="AC28" i="1"/>
  <c r="AC21" i="1" s="1"/>
  <c r="AA28" i="1"/>
  <c r="L28" i="1"/>
  <c r="O28" i="1"/>
  <c r="O21" i="1" s="1"/>
  <c r="AG20" i="1" l="1"/>
  <c r="AH34" i="1"/>
  <c r="AI34" i="1"/>
  <c r="AJ34" i="1"/>
  <c r="AK34" i="1"/>
  <c r="AL34" i="1"/>
  <c r="M28" i="1" l="1"/>
  <c r="M21" i="1" s="1"/>
  <c r="N28" i="1"/>
  <c r="N21" i="1" s="1"/>
  <c r="P28" i="1"/>
  <c r="P21" i="1" s="1"/>
  <c r="Q28" i="1"/>
  <c r="Q21" i="1" s="1"/>
  <c r="R28" i="1"/>
  <c r="R21" i="1" s="1"/>
  <c r="S28" i="1"/>
  <c r="S21" i="1" s="1"/>
  <c r="T28" i="1"/>
  <c r="T21" i="1" s="1"/>
  <c r="U28" i="1"/>
  <c r="U21" i="1" s="1"/>
  <c r="V28" i="1"/>
  <c r="V21" i="1" s="1"/>
  <c r="W28" i="1"/>
  <c r="W21" i="1" s="1"/>
  <c r="X28" i="1"/>
  <c r="X21" i="1" s="1"/>
  <c r="Y28" i="1"/>
  <c r="Y21" i="1" s="1"/>
  <c r="Z21" i="1"/>
  <c r="AA21" i="1"/>
  <c r="AD28" i="1"/>
  <c r="AD21" i="1" s="1"/>
  <c r="AE28" i="1"/>
  <c r="AE21" i="1" s="1"/>
  <c r="AF28" i="1"/>
  <c r="AF21" i="1" s="1"/>
  <c r="AH28" i="1"/>
  <c r="AH21" i="1" s="1"/>
  <c r="AI28" i="1"/>
  <c r="AI21" i="1" s="1"/>
  <c r="AJ28" i="1"/>
  <c r="AJ21" i="1" s="1"/>
  <c r="AK28" i="1"/>
  <c r="AK21" i="1" s="1"/>
  <c r="AL28" i="1"/>
  <c r="AL21" i="1" s="1"/>
  <c r="D28" i="1"/>
  <c r="D21" i="1" s="1"/>
  <c r="E28" i="1"/>
  <c r="E21" i="1" s="1"/>
  <c r="F28" i="1"/>
  <c r="F21" i="1" s="1"/>
  <c r="G28" i="1"/>
  <c r="G21" i="1" s="1"/>
  <c r="H28" i="1"/>
  <c r="H21" i="1" s="1"/>
  <c r="I28" i="1"/>
  <c r="I21" i="1" s="1"/>
  <c r="J28" i="1"/>
  <c r="J21" i="1" s="1"/>
  <c r="K28" i="1"/>
  <c r="K21" i="1" s="1"/>
  <c r="L21" i="1" l="1"/>
  <c r="AG34" i="1"/>
  <c r="AG21" i="1" s="1"/>
</calcChain>
</file>

<file path=xl/sharedStrings.xml><?xml version="1.0" encoding="utf-8"?>
<sst xmlns="http://schemas.openxmlformats.org/spreadsheetml/2006/main" count="447" uniqueCount="178">
  <si>
    <t>Приложение  № 5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</si>
  <si>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</si>
  <si>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</si>
  <si>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</si>
  <si>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</si>
  <si>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</si>
  <si>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</si>
  <si>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</si>
  <si>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</si>
  <si>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</si>
  <si>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</si>
  <si>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</si>
  <si>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</si>
  <si>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</si>
  <si>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</si>
  <si>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</si>
  <si>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</si>
  <si>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</si>
  <si>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</si>
  <si>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</si>
  <si>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</si>
  <si>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</si>
  <si>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</si>
  <si>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</si>
  <si>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</si>
  <si>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</si>
  <si>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</si>
  <si>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</si>
  <si>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</si>
  <si>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</si>
  <si>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</si>
  <si>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</si>
  <si>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</si>
  <si>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</si>
  <si>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</si>
  <si>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</si>
  <si>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</si>
  <si>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</si>
  <si>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</si>
  <si>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</si>
  <si>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</si>
  <si>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</si>
  <si>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</si>
  <si>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</si>
  <si>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</si>
  <si>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</si>
  <si>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</si>
  <si>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</si>
  <si>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</si>
  <si>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</si>
  <si>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</si>
  <si>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</si>
  <si>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</si>
  <si>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</si>
  <si>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</si>
  <si>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</si>
  <si>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</si>
  <si>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</si>
  <si>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</si>
  <si>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</si>
  <si>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</si>
  <si>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</si>
  <si>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</si>
  <si>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</si>
  <si>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</si>
  <si>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</si>
  <si>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</si>
  <si>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</si>
  <si>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</si>
  <si>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</si>
  <si>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</si>
  <si>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</si>
  <si>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</si>
  <si>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</si>
  <si>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</si>
  <si>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</si>
  <si>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</si>
  <si>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</si>
  <si>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</si>
  <si>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</si>
  <si>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</si>
  <si>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</si>
  <si>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</si>
  <si>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</si>
  <si>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</si>
  <si>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</si>
  <si>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</si>
  <si>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</si>
  <si>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</si>
  <si>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</si>
  <si>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</si>
  <si>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</si>
  <si>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</si>
  <si>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</si>
  <si>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</si>
  <si>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</si>
  <si>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</si>
  <si>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</si>
  <si>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</si>
  <si>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</si>
  <si>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</si>
  <si>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</si>
  <si>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</si>
  <si>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</si>
  <si>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</si>
  <si>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</si>
  <si>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</si>
  <si>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</si>
  <si>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</si>
  <si>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</si>
  <si>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</si>
  <si>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</si>
  <si>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</si>
  <si>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</si>
  <si>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</si>
  <si>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</si>
  <si>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</si>
  <si>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</si>
  <si>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</si>
  <si>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</si>
  <si>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</si>
  <si>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</si>
  <si>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</si>
  <si>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</si>
  <si>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</si>
  <si>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</si>
  <si>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</si>
  <si>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</si>
  <si>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</si>
  <si>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</si>
  <si>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</si>
  <si>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</si>
  <si>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</si>
  <si>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</si>
  <si>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</si>
  <si>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</si>
  <si>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</si>
  <si>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</si>
  <si>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</si>
  <si>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</si>
  <si>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</si>
  <si>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</si>
  <si>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</si>
  <si>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</si>
  <si>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</si>
  <si>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</si>
  <si>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</si>
  <si>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</si>
  <si>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</si>
  <si>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</si>
  <si>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</si>
  <si>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</si>
  <si>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</si>
  <si>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</si>
  <si>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</si>
  <si>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</si>
  <si>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 xml:space="preserve">    Акционерное Общество "Энергосервис" </t>
    </r>
  </si>
  <si>
    <r>
      <t xml:space="preserve"> на год </t>
    </r>
    <r>
      <rPr>
        <b/>
        <u/>
        <sz val="14"/>
        <color theme="1"/>
        <rFont val="Times New Roman"/>
        <family val="1"/>
        <charset val="204"/>
      </rPr>
      <t xml:space="preserve"> 2018</t>
    </r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</si>
  <si>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</si>
  <si>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</si>
  <si>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</si>
  <si>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</si>
  <si>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</si>
  <si>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</si>
  <si>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Технологическое присоединение к сетям г. Обнинск  Калужская область</t>
  </si>
  <si>
    <t>ЭG_2017_ТП_2018</t>
  </si>
  <si>
    <t>ЭG_2017_REC55_2017</t>
  </si>
  <si>
    <t>г. Обнинск  Калужская область</t>
  </si>
  <si>
    <t>Приобретение трассоискателя</t>
  </si>
  <si>
    <t>ЭG_2018_TR_55_2018</t>
  </si>
  <si>
    <t>Приобретение диспетчерского щита.</t>
  </si>
  <si>
    <t>ЭG_2018_DES_55_2018</t>
  </si>
  <si>
    <t>Реконструкция ТП 384, усиление КЛ от РТП 38 до ТП 384( ячейки КСО -2 шт установка  ячейки КСО -2 шт, строительство КЛ 10 кВ -0,12 км.</t>
  </si>
  <si>
    <t>ЭG_2017_REC55_2019</t>
  </si>
  <si>
    <t>,</t>
  </si>
  <si>
    <t>Генеральный директор __________________________А.В. Прокопенко</t>
  </si>
  <si>
    <r>
      <t xml:space="preserve">Год раскрытия информации: </t>
    </r>
    <r>
      <rPr>
        <u/>
        <sz val="12"/>
        <color theme="1"/>
        <rFont val="Times New Roman"/>
        <family val="1"/>
        <charset val="204"/>
      </rPr>
      <t>2019</t>
    </r>
    <r>
      <rPr>
        <sz val="12"/>
        <color theme="1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</si>
  <si>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 решением  об утверждении корректировки инвестиционной программы приказом от 11 мая 2018г. № 167  Министерством строительства и жилищно -комунального хозяйства Калужской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</si>
</sst>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р_._-;\-* #,##0.00\ _р_._-;_-* &quot;-&quot;??\ _р_._-;_-@_-"/>
    <numFmt numFmtId="165" formatCode="_-* #,##0.00_р_._-;\-* #,##0.00_р_._-;_-* &quot;-&quot;??_р_._-;_-@_-"/>
    <numFmt numFmtId="166" formatCode="0.000"/>
    <numFmt numFmtId="167" formatCode="#,##0.000"/>
    <numFmt numFmtId="168" formatCode="#,##0_ ;\-#,##0\ "/>
    <numFmt numFmtId="169" formatCode="0.0"/>
    <numFmt numFmtId="170" formatCode="#,##0.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82">
    <xf numFmtId="0" fontId="0" fillId="0" borderId="0" xfId="0"/>
    <xf numFmtId="14" fontId="0" fillId="24" borderId="3" xfId="0" applyNumberFormat="1" applyFill="1" applyBorder="1" applyAlignment="1">
      <alignment horizontal="center" vertical="center" wrapText="1"/>
    </xf>
    <xf numFmtId="2" fontId="0" fillId="24" borderId="3" xfId="0" applyNumberFormat="1" applyFill="1" applyBorder="1" applyAlignment="1">
      <alignment horizontal="center" vertical="center" wrapText="1"/>
    </xf>
    <xf numFmtId="0" fontId="34" fillId="24" borderId="3" xfId="0" applyFont="1" applyFill="1" applyBorder="1" applyAlignment="1">
      <alignment horizontal="left" vertical="center" wrapText="1"/>
    </xf>
    <xf numFmtId="0" fontId="36" fillId="24" borderId="3" xfId="0" applyFont="1" applyFill="1" applyBorder="1" applyAlignment="1">
      <alignment horizontal="center" vertical="center" wrapText="1"/>
    </xf>
    <xf numFmtId="0" fontId="3" fillId="24" borderId="3" xfId="0" applyFont="1" applyFill="1" applyBorder="1" applyAlignment="1">
      <alignment horizontal="left" vertical="center" wrapText="1"/>
    </xf>
    <xf numFmtId="0" fontId="2" fillId="24" borderId="3" xfId="3" applyFont="1" applyFill="1" applyBorder="1" applyAlignment="1">
      <alignment horizontal="center" vertical="center" wrapText="1"/>
    </xf>
    <xf numFmtId="2" fontId="3" fillId="24" borderId="3" xfId="0" applyNumberFormat="1" applyFont="1" applyFill="1" applyBorder="1" applyAlignment="1">
      <alignment horizontal="center" vertical="center" wrapText="1"/>
    </xf>
    <xf numFmtId="4" fontId="3" fillId="24" borderId="3" xfId="0" applyNumberFormat="1" applyFont="1" applyFill="1" applyBorder="1" applyAlignment="1">
      <alignment horizontal="center" vertical="center" wrapText="1"/>
    </xf>
    <xf numFmtId="49" fontId="2" fillId="24" borderId="3" xfId="3" applyNumberFormat="1" applyFont="1" applyFill="1" applyBorder="1" applyAlignment="1">
      <alignment horizontal="center" vertical="center"/>
    </xf>
    <xf numFmtId="0" fontId="2" fillId="24" borderId="0" xfId="0" applyFont="1" applyFill="1"/>
    <xf numFmtId="0" fontId="2" fillId="24" borderId="0" xfId="3" applyFont="1" applyFill="1" applyBorder="1" applyAlignment="1">
      <alignment horizontal="center" vertical="center" wrapText="1"/>
    </xf>
    <xf numFmtId="0" fontId="4" fillId="24" borderId="0" xfId="1" applyFont="1" applyFill="1" applyAlignment="1">
      <alignment horizontal="right" vertical="center"/>
    </xf>
    <xf numFmtId="0" fontId="4" fillId="24" borderId="0" xfId="1" applyFont="1" applyFill="1" applyAlignment="1">
      <alignment horizontal="right"/>
    </xf>
    <xf numFmtId="0" fontId="10" fillId="24" borderId="0" xfId="0" applyFont="1" applyFill="1" applyAlignment="1">
      <alignment horizontal="center"/>
    </xf>
    <xf numFmtId="0" fontId="7" fillId="24" borderId="0" xfId="3" applyFont="1" applyFill="1" applyAlignment="1">
      <alignment vertical="center"/>
    </xf>
    <xf numFmtId="0" fontId="2" fillId="24" borderId="0" xfId="3" applyFont="1" applyFill="1" applyAlignment="1">
      <alignment vertical="top"/>
    </xf>
    <xf numFmtId="0" fontId="2" fillId="24" borderId="0" xfId="3" applyFont="1" applyFill="1" applyAlignment="1">
      <alignment horizontal="center" vertical="top"/>
    </xf>
    <xf numFmtId="0" fontId="10" fillId="24" borderId="0" xfId="2" applyFont="1" applyFill="1" applyBorder="1" applyAlignment="1"/>
    <xf numFmtId="0" fontId="7" fillId="24" borderId="0" xfId="3" applyFont="1" applyFill="1" applyAlignment="1">
      <alignment horizontal="center"/>
    </xf>
    <xf numFmtId="0" fontId="7" fillId="24" borderId="0" xfId="3" applyFont="1" applyFill="1" applyAlignment="1"/>
    <xf numFmtId="0" fontId="4" fillId="24" borderId="0" xfId="0" applyFont="1" applyFill="1" applyAlignment="1">
      <alignment vertical="center"/>
    </xf>
    <xf numFmtId="0" fontId="2" fillId="24" borderId="0" xfId="0" applyFont="1" applyFill="1" applyAlignment="1">
      <alignment vertical="center"/>
    </xf>
    <xf numFmtId="0" fontId="10" fillId="24" borderId="0" xfId="4" applyFont="1" applyFill="1" applyBorder="1" applyAlignment="1"/>
    <xf numFmtId="0" fontId="10" fillId="24" borderId="1" xfId="4" applyFont="1" applyFill="1" applyBorder="1" applyAlignment="1"/>
    <xf numFmtId="0" fontId="2" fillId="24" borderId="0" xfId="0" applyFont="1" applyFill="1" applyBorder="1"/>
    <xf numFmtId="0" fontId="2" fillId="24" borderId="3" xfId="5" applyFont="1" applyFill="1" applyBorder="1" applyAlignment="1">
      <alignment horizontal="center" vertical="center" wrapText="1"/>
    </xf>
    <xf numFmtId="0" fontId="2" fillId="24" borderId="3" xfId="0" applyFont="1" applyFill="1" applyBorder="1" applyAlignment="1">
      <alignment horizontal="center" vertical="center" textRotation="90" wrapText="1"/>
    </xf>
    <xf numFmtId="0" fontId="2" fillId="24" borderId="3" xfId="5" applyFont="1" applyFill="1" applyBorder="1" applyAlignment="1">
      <alignment horizontal="center" vertical="center" textRotation="90" wrapText="1"/>
    </xf>
    <xf numFmtId="0" fontId="2" fillId="24" borderId="3" xfId="5" applyFont="1" applyFill="1" applyBorder="1" applyAlignment="1">
      <alignment horizontal="center" vertical="center"/>
    </xf>
    <xf numFmtId="49" fontId="2" fillId="24" borderId="3" xfId="5" applyNumberFormat="1" applyFont="1" applyFill="1" applyBorder="1" applyAlignment="1">
      <alignment horizontal="center" vertical="center"/>
    </xf>
    <xf numFmtId="0" fontId="2" fillId="24" borderId="3" xfId="0" applyFont="1" applyFill="1" applyBorder="1"/>
    <xf numFmtId="166" fontId="2" fillId="24" borderId="3" xfId="0" applyNumberFormat="1" applyFont="1" applyFill="1" applyBorder="1" applyAlignment="1">
      <alignment horizontal="center" vertical="center"/>
    </xf>
    <xf numFmtId="166" fontId="2" fillId="24" borderId="3" xfId="0" applyNumberFormat="1" applyFont="1" applyFill="1" applyBorder="1" applyAlignment="1">
      <alignment vertical="center"/>
    </xf>
    <xf numFmtId="1" fontId="2" fillId="24" borderId="3" xfId="0" applyNumberFormat="1" applyFont="1" applyFill="1" applyBorder="1" applyAlignment="1">
      <alignment horizontal="center" vertical="center"/>
    </xf>
    <xf numFmtId="169" fontId="2" fillId="24" borderId="3" xfId="0" applyNumberFormat="1" applyFont="1" applyFill="1" applyBorder="1" applyAlignment="1">
      <alignment horizontal="center" vertical="center"/>
    </xf>
    <xf numFmtId="167" fontId="2" fillId="24" borderId="3" xfId="0" applyNumberFormat="1" applyFont="1" applyFill="1" applyBorder="1" applyAlignment="1">
      <alignment horizontal="center" vertical="center"/>
    </xf>
    <xf numFmtId="4" fontId="2" fillId="24" borderId="3" xfId="0" applyNumberFormat="1" applyFont="1" applyFill="1" applyBorder="1" applyAlignment="1">
      <alignment horizontal="center" vertical="center"/>
    </xf>
    <xf numFmtId="0" fontId="2" fillId="24" borderId="3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0" fontId="2" fillId="24" borderId="3" xfId="0" applyFont="1" applyFill="1" applyBorder="1" applyAlignment="1">
      <alignment horizontal="center" vertical="center"/>
    </xf>
    <xf numFmtId="2" fontId="2" fillId="24" borderId="3" xfId="0" applyNumberFormat="1" applyFont="1" applyFill="1" applyBorder="1" applyAlignment="1">
      <alignment horizontal="center" vertical="center"/>
    </xf>
    <xf numFmtId="49" fontId="37" fillId="24" borderId="3" xfId="3" applyNumberFormat="1" applyFont="1" applyFill="1" applyBorder="1" applyAlignment="1">
      <alignment horizontal="center" vertical="center"/>
    </xf>
    <xf numFmtId="0" fontId="37" fillId="24" borderId="3" xfId="3" applyFont="1" applyFill="1" applyBorder="1" applyAlignment="1">
      <alignment horizontal="center" vertical="center" wrapText="1"/>
    </xf>
    <xf numFmtId="0" fontId="38" fillId="24" borderId="3" xfId="0" applyFont="1" applyFill="1" applyBorder="1" applyAlignment="1">
      <alignment horizontal="center" vertical="center" wrapText="1"/>
    </xf>
    <xf numFmtId="49" fontId="10" fillId="24" borderId="3" xfId="3" applyNumberFormat="1" applyFont="1" applyFill="1" applyBorder="1" applyAlignment="1">
      <alignment horizontal="center" vertical="center"/>
    </xf>
    <xf numFmtId="0" fontId="10" fillId="24" borderId="3" xfId="3" applyFont="1" applyFill="1" applyBorder="1" applyAlignment="1">
      <alignment horizontal="center" vertical="center" wrapText="1"/>
    </xf>
    <xf numFmtId="0" fontId="12" fillId="24" borderId="3" xfId="1" applyFont="1" applyFill="1" applyBorder="1" applyAlignment="1">
      <alignment horizontal="center" vertical="center"/>
    </xf>
    <xf numFmtId="166" fontId="10" fillId="24" borderId="3" xfId="0" applyNumberFormat="1" applyFont="1" applyFill="1" applyBorder="1" applyAlignment="1">
      <alignment horizontal="center" vertical="center"/>
    </xf>
    <xf numFmtId="1" fontId="10" fillId="24" borderId="3" xfId="0" applyNumberFormat="1" applyFont="1" applyFill="1" applyBorder="1" applyAlignment="1">
      <alignment horizontal="center" vertical="center"/>
    </xf>
    <xf numFmtId="166" fontId="10" fillId="24" borderId="3" xfId="0" applyNumberFormat="1" applyFont="1" applyFill="1" applyBorder="1" applyAlignment="1">
      <alignment vertical="center"/>
    </xf>
    <xf numFmtId="0" fontId="10" fillId="24" borderId="0" xfId="0" applyFont="1" applyFill="1"/>
    <xf numFmtId="166" fontId="37" fillId="24" borderId="3" xfId="3" applyNumberFormat="1" applyFont="1" applyFill="1" applyBorder="1" applyAlignment="1">
      <alignment horizontal="center" vertical="center"/>
    </xf>
    <xf numFmtId="0" fontId="37" fillId="24" borderId="0" xfId="3" applyFont="1" applyFill="1" applyAlignment="1">
      <alignment vertical="center"/>
    </xf>
    <xf numFmtId="49" fontId="10" fillId="24" borderId="0" xfId="3" applyNumberFormat="1" applyFont="1" applyFill="1" applyBorder="1" applyAlignment="1">
      <alignment horizontal="center" vertical="center"/>
    </xf>
    <xf numFmtId="0" fontId="10" fillId="24" borderId="0" xfId="3" applyFont="1" applyFill="1" applyBorder="1" applyAlignment="1">
      <alignment horizontal="center" vertical="center" wrapText="1"/>
    </xf>
    <xf numFmtId="0" fontId="12" fillId="24" borderId="0" xfId="1" applyFont="1" applyFill="1" applyBorder="1" applyAlignment="1">
      <alignment horizontal="center" vertical="center"/>
    </xf>
    <xf numFmtId="166" fontId="10" fillId="24" borderId="0" xfId="0" applyNumberFormat="1" applyFont="1" applyFill="1" applyBorder="1" applyAlignment="1">
      <alignment horizontal="center" vertical="center"/>
    </xf>
    <xf numFmtId="1" fontId="10" fillId="24" borderId="0" xfId="0" applyNumberFormat="1" applyFont="1" applyFill="1" applyBorder="1" applyAlignment="1">
      <alignment horizontal="center" vertical="center"/>
    </xf>
    <xf numFmtId="166" fontId="10" fillId="24" borderId="0" xfId="0" applyNumberFormat="1" applyFont="1" applyFill="1" applyBorder="1" applyAlignment="1">
      <alignment vertical="center"/>
    </xf>
    <xf numFmtId="0" fontId="2" fillId="24" borderId="0" xfId="0" applyFont="1" applyFill="1" applyAlignment="1">
      <alignment horizontal="center"/>
    </xf>
    <xf numFmtId="170" fontId="2" fillId="24" borderId="3" xfId="0" applyNumberFormat="1" applyFont="1" applyFill="1" applyBorder="1" applyAlignment="1">
      <alignment horizontal="center" vertical="center"/>
    </xf>
    <xf numFmtId="2" fontId="10" fillId="24" borderId="3" xfId="0" applyNumberFormat="1" applyFont="1" applyFill="1" applyBorder="1" applyAlignment="1">
      <alignment horizontal="center" vertical="center"/>
    </xf>
    <xf numFmtId="1" fontId="10" fillId="24" borderId="15" xfId="0" applyNumberFormat="1" applyFont="1" applyFill="1" applyBorder="1" applyAlignment="1">
      <alignment horizontal="center" vertical="center"/>
    </xf>
    <xf numFmtId="0" fontId="10" fillId="24" borderId="0" xfId="0" applyFont="1" applyFill="1" applyBorder="1"/>
    <xf numFmtId="166" fontId="37" fillId="24" borderId="0" xfId="3" applyNumberFormat="1" applyFont="1" applyFill="1" applyBorder="1" applyAlignment="1">
      <alignment horizontal="center" vertical="center"/>
    </xf>
    <xf numFmtId="2" fontId="37" fillId="24" borderId="3" xfId="3" applyNumberFormat="1" applyFont="1" applyFill="1" applyBorder="1" applyAlignment="1">
      <alignment horizontal="center" vertical="center"/>
    </xf>
    <xf numFmtId="2" fontId="37" fillId="24" borderId="15" xfId="3" applyNumberFormat="1" applyFont="1" applyFill="1" applyBorder="1" applyAlignment="1">
      <alignment horizontal="center" vertical="center"/>
    </xf>
    <xf numFmtId="0" fontId="35" fillId="24" borderId="0" xfId="0" applyFont="1" applyFill="1" applyAlignment="1">
      <alignment horizontal="center"/>
    </xf>
    <xf numFmtId="0" fontId="2" fillId="24" borderId="0" xfId="0" applyFont="1" applyFill="1" applyAlignment="1">
      <alignment horizontal="center" vertical="center"/>
    </xf>
    <xf numFmtId="0" fontId="10" fillId="24" borderId="1" xfId="4" applyFont="1" applyFill="1" applyBorder="1" applyAlignment="1">
      <alignment horizontal="center"/>
    </xf>
    <xf numFmtId="0" fontId="2" fillId="24" borderId="2" xfId="5" applyFont="1" applyFill="1" applyBorder="1" applyAlignment="1">
      <alignment horizontal="center" vertical="center" wrapText="1"/>
    </xf>
    <xf numFmtId="0" fontId="2" fillId="24" borderId="4" xfId="5" applyFont="1" applyFill="1" applyBorder="1" applyAlignment="1">
      <alignment horizontal="center" vertical="center" wrapText="1"/>
    </xf>
    <xf numFmtId="0" fontId="2" fillId="24" borderId="5" xfId="5" applyFont="1" applyFill="1" applyBorder="1" applyAlignment="1">
      <alignment horizontal="center" vertical="center" wrapText="1"/>
    </xf>
    <xf numFmtId="0" fontId="2" fillId="24" borderId="3" xfId="5" applyFont="1" applyFill="1" applyBorder="1" applyAlignment="1">
      <alignment horizontal="center" vertical="center" wrapText="1"/>
    </xf>
    <xf numFmtId="0" fontId="2" fillId="24" borderId="3" xfId="5" applyFont="1" applyFill="1" applyBorder="1" applyAlignment="1">
      <alignment horizontal="center" vertical="center"/>
    </xf>
    <xf numFmtId="0" fontId="4" fillId="24" borderId="0" xfId="0" applyFont="1" applyFill="1" applyAlignment="1">
      <alignment horizontal="center" vertical="center"/>
    </xf>
    <xf numFmtId="0" fontId="7" fillId="24" borderId="0" xfId="2" applyFont="1" applyFill="1" applyBorder="1" applyAlignment="1">
      <alignment horizontal="center"/>
    </xf>
    <xf numFmtId="0" fontId="7" fillId="24" borderId="0" xfId="3" applyFont="1" applyFill="1" applyAlignment="1">
      <alignment horizontal="center"/>
    </xf>
    <xf numFmtId="0" fontId="4" fillId="24" borderId="0" xfId="3" applyFont="1" applyFill="1" applyAlignment="1">
      <alignment horizontal="center" vertical="center"/>
    </xf>
    <xf numFmtId="0" fontId="2" fillId="24" borderId="0" xfId="3" applyFont="1" applyFill="1" applyAlignment="1">
      <alignment horizontal="center" vertical="top"/>
    </xf>
    <xf numFmtId="0" fontId="2" fillId="24" borderId="0" xfId="0" applyFont="1" applyFill="1" applyAlignment="1">
      <alignment horizont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3">
    <dxf>
      <font>
        <color theme="1" tint="0.499984740745262"/>
      </font>
    </dxf>
    <dxf>
      <font>
        <color theme="0"/>
      </font>
    </dxf>
    <dxf>
      <font>
        <color theme="1" tint="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1220_1047796768304_02_0_40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0112_1047796768304_02_0_40_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1220_1047796768304_04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AS44">
            <v>1.65</v>
          </cell>
        </row>
        <row r="78">
          <cell r="AS78">
            <v>0.23599999999999999</v>
          </cell>
        </row>
        <row r="79">
          <cell r="AS79">
            <v>1.3294999999999999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"/>
    </sheetNames>
    <sheetDataSet>
      <sheetData sheetId="0">
        <row r="47">
          <cell r="AP47" t="str">
            <v>нд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BO84"/>
  <sheetViews>
    <sheetView tabSelected="1" view="pageBreakPreview" zoomScale="70" zoomScaleNormal="100" zoomScaleSheetLayoutView="70" workbookViewId="0">
      <pane xSplit="2" ySplit="19" topLeftCell="G20" activePane="bottomRight" state="frozen"/>
      <selection pane="topRight" activeCell="C1" sqref="C1"/>
      <selection pane="bottomLeft" activeCell="A20" sqref="A20"/>
      <selection pane="bottomRight" activeCell="A13" sqref="A13:AL13"/>
    </sheetView>
  </sheetViews>
  <sheetFormatPr defaultColWidth="9" defaultRowHeight="15.75" outlineLevelRow="1" x14ac:dyDescent="0.25"/>
  <cols>
    <col min="1" max="1" width="11.625" style="10" customWidth="1"/>
    <col min="2" max="2" width="62.75" style="10" customWidth="1"/>
    <col min="3" max="3" width="25.75" style="10" customWidth="1"/>
    <col min="4" max="4" width="18" style="10" customWidth="1"/>
    <col min="5" max="5" width="10.625" style="10" customWidth="1"/>
    <col min="6" max="6" width="6" style="10" customWidth="1"/>
    <col min="7" max="7" width="9.75" style="10" customWidth="1"/>
    <col min="8" max="10" width="6" style="10" customWidth="1"/>
    <col min="11" max="11" width="18" style="10" customWidth="1"/>
    <col min="12" max="12" width="12.875" style="10" customWidth="1"/>
    <col min="13" max="17" width="6" style="10" customWidth="1"/>
    <col min="18" max="18" width="16.125" style="10" customWidth="1"/>
    <col min="19" max="24" width="6" style="10" customWidth="1"/>
    <col min="25" max="25" width="15.875" style="10" customWidth="1"/>
    <col min="26" max="26" width="10.25" style="10" customWidth="1"/>
    <col min="27" max="27" width="6" style="10" customWidth="1"/>
    <col min="28" max="28" width="9.25" style="10" customWidth="1"/>
    <col min="29" max="31" width="6" style="10" customWidth="1"/>
    <col min="32" max="32" width="16" style="10" customWidth="1"/>
    <col min="33" max="33" width="10.75" style="10" customWidth="1"/>
    <col min="34" max="34" width="8.5" style="10" customWidth="1"/>
    <col min="35" max="38" width="6" style="10" customWidth="1"/>
    <col min="39" max="39" width="3.5" style="10" customWidth="1"/>
    <col min="40" max="40" width="5.75" style="10" customWidth="1"/>
    <col min="41" max="41" width="16.125" style="10" customWidth="1"/>
    <col min="42" max="42" width="21.25" style="10" customWidth="1"/>
    <col min="43" max="43" width="12.625" style="10" customWidth="1"/>
    <col min="44" max="44" width="22.375" style="10" customWidth="1"/>
    <col min="45" max="45" width="10.875" style="10" customWidth="1"/>
    <col min="46" max="46" width="17.375" style="10" customWidth="1"/>
    <col min="47" max="48" width="4.125" style="10" customWidth="1"/>
    <col min="49" max="49" width="3.75" style="10" customWidth="1"/>
    <col min="50" max="50" width="3.875" style="10" customWidth="1"/>
    <col min="51" max="51" width="4.5" style="10" customWidth="1"/>
    <col min="52" max="52" width="5" style="10" customWidth="1"/>
    <col min="53" max="53" width="5.5" style="10" customWidth="1"/>
    <col min="54" max="54" width="5.75" style="10" customWidth="1"/>
    <col min="55" max="55" width="5.5" style="10" customWidth="1"/>
    <col min="56" max="57" width="5" style="10" customWidth="1"/>
    <col min="58" max="58" width="12.875" style="10" customWidth="1"/>
    <col min="59" max="68" width="5" style="10" customWidth="1"/>
    <col min="69" max="16384" width="9" style="10"/>
  </cols>
  <sheetData>
    <row r="1" spans="1:67" ht="18.75" x14ac:dyDescent="0.25">
      <c r="AL1" s="12" t="s">
        <v>0</v>
      </c>
    </row>
    <row r="2" spans="1:67" ht="18.75" x14ac:dyDescent="0.3">
      <c r="AL2" s="13" t="s">
        <v>1</v>
      </c>
    </row>
    <row r="3" spans="1:67" ht="18.75" x14ac:dyDescent="0.3">
      <c r="AL3" s="13" t="s">
        <v>2</v>
      </c>
    </row>
    <row r="4" spans="1:67" ht="18.75" x14ac:dyDescent="0.3">
      <c r="A4" s="77" t="s">
        <v>3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</row>
    <row r="5" spans="1:67" ht="18.75" x14ac:dyDescent="0.3">
      <c r="A5" s="78" t="s">
        <v>157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</row>
    <row r="6" spans="1:67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</row>
    <row r="7" spans="1:67" ht="18.75" x14ac:dyDescent="0.25">
      <c r="A7" s="79" t="s">
        <v>156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</row>
    <row r="8" spans="1:67" x14ac:dyDescent="0.25">
      <c r="A8" s="80" t="s">
        <v>4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</row>
    <row r="10" spans="1:67" x14ac:dyDescent="0.25">
      <c r="A10" s="81" t="s">
        <v>176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</row>
    <row r="11" spans="1:67" ht="18.75" x14ac:dyDescent="0.3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</row>
    <row r="12" spans="1:67" ht="18.75" x14ac:dyDescent="0.25">
      <c r="A12" s="76" t="s">
        <v>177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</row>
    <row r="13" spans="1:67" ht="15.75" customHeight="1" x14ac:dyDescent="0.25">
      <c r="A13" s="69" t="s">
        <v>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</row>
    <row r="14" spans="1:67" x14ac:dyDescent="0.25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23"/>
      <c r="AN14" s="23"/>
      <c r="AO14" s="23"/>
      <c r="AP14" s="23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</row>
    <row r="15" spans="1:67" ht="19.5" customHeight="1" x14ac:dyDescent="0.25">
      <c r="A15" s="71" t="s">
        <v>6</v>
      </c>
      <c r="B15" s="74" t="s">
        <v>7</v>
      </c>
      <c r="C15" s="74" t="s">
        <v>8</v>
      </c>
      <c r="D15" s="75" t="s">
        <v>9</v>
      </c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25"/>
      <c r="AN15" s="25"/>
      <c r="AO15" s="25"/>
      <c r="AP15" s="25"/>
    </row>
    <row r="16" spans="1:67" ht="43.5" customHeight="1" x14ac:dyDescent="0.25">
      <c r="A16" s="72"/>
      <c r="B16" s="74"/>
      <c r="C16" s="74"/>
      <c r="D16" s="75" t="s">
        <v>10</v>
      </c>
      <c r="E16" s="75"/>
      <c r="F16" s="75"/>
      <c r="G16" s="75"/>
      <c r="H16" s="75"/>
      <c r="I16" s="75"/>
      <c r="J16" s="75"/>
      <c r="K16" s="75" t="s">
        <v>11</v>
      </c>
      <c r="L16" s="75"/>
      <c r="M16" s="75"/>
      <c r="N16" s="75"/>
      <c r="O16" s="75"/>
      <c r="P16" s="75"/>
      <c r="Q16" s="75"/>
      <c r="R16" s="75" t="s">
        <v>12</v>
      </c>
      <c r="S16" s="75"/>
      <c r="T16" s="75"/>
      <c r="U16" s="75"/>
      <c r="V16" s="75"/>
      <c r="W16" s="75"/>
      <c r="X16" s="75"/>
      <c r="Y16" s="75" t="s">
        <v>13</v>
      </c>
      <c r="Z16" s="75"/>
      <c r="AA16" s="75"/>
      <c r="AB16" s="75"/>
      <c r="AC16" s="75"/>
      <c r="AD16" s="75"/>
      <c r="AE16" s="75"/>
      <c r="AF16" s="74" t="s">
        <v>14</v>
      </c>
      <c r="AG16" s="74"/>
      <c r="AH16" s="74"/>
      <c r="AI16" s="74"/>
      <c r="AJ16" s="74"/>
      <c r="AK16" s="74"/>
      <c r="AL16" s="74"/>
      <c r="AM16" s="25"/>
      <c r="AN16" s="25"/>
      <c r="AO16" s="25"/>
      <c r="AP16" s="25"/>
    </row>
    <row r="17" spans="1:38" ht="43.5" customHeight="1" x14ac:dyDescent="0.25">
      <c r="A17" s="72"/>
      <c r="B17" s="74"/>
      <c r="C17" s="74"/>
      <c r="D17" s="26" t="s">
        <v>15</v>
      </c>
      <c r="E17" s="75" t="s">
        <v>16</v>
      </c>
      <c r="F17" s="75"/>
      <c r="G17" s="75"/>
      <c r="H17" s="75"/>
      <c r="I17" s="75"/>
      <c r="J17" s="75"/>
      <c r="K17" s="26" t="s">
        <v>15</v>
      </c>
      <c r="L17" s="74" t="s">
        <v>16</v>
      </c>
      <c r="M17" s="74"/>
      <c r="N17" s="74"/>
      <c r="O17" s="74"/>
      <c r="P17" s="74"/>
      <c r="Q17" s="74"/>
      <c r="R17" s="26" t="s">
        <v>15</v>
      </c>
      <c r="S17" s="74" t="s">
        <v>16</v>
      </c>
      <c r="T17" s="74"/>
      <c r="U17" s="74"/>
      <c r="V17" s="74"/>
      <c r="W17" s="74"/>
      <c r="X17" s="74"/>
      <c r="Y17" s="26" t="s">
        <v>15</v>
      </c>
      <c r="Z17" s="74" t="s">
        <v>16</v>
      </c>
      <c r="AA17" s="74"/>
      <c r="AB17" s="74"/>
      <c r="AC17" s="74"/>
      <c r="AD17" s="74"/>
      <c r="AE17" s="74"/>
      <c r="AF17" s="26" t="s">
        <v>15</v>
      </c>
      <c r="AG17" s="74" t="s">
        <v>16</v>
      </c>
      <c r="AH17" s="74"/>
      <c r="AI17" s="74"/>
      <c r="AJ17" s="74"/>
      <c r="AK17" s="74"/>
      <c r="AL17" s="74"/>
    </row>
    <row r="18" spans="1:38" ht="87.75" customHeight="1" x14ac:dyDescent="0.25">
      <c r="A18" s="73"/>
      <c r="B18" s="74"/>
      <c r="C18" s="74"/>
      <c r="D18" s="27" t="s">
        <v>17</v>
      </c>
      <c r="E18" s="27" t="s">
        <v>17</v>
      </c>
      <c r="F18" s="28" t="s">
        <v>18</v>
      </c>
      <c r="G18" s="28" t="s">
        <v>19</v>
      </c>
      <c r="H18" s="28" t="s">
        <v>20</v>
      </c>
      <c r="I18" s="28" t="s">
        <v>21</v>
      </c>
      <c r="J18" s="28" t="s">
        <v>22</v>
      </c>
      <c r="K18" s="27" t="s">
        <v>17</v>
      </c>
      <c r="L18" s="27" t="s">
        <v>17</v>
      </c>
      <c r="M18" s="28" t="s">
        <v>18</v>
      </c>
      <c r="N18" s="28" t="s">
        <v>19</v>
      </c>
      <c r="O18" s="28" t="s">
        <v>20</v>
      </c>
      <c r="P18" s="28" t="s">
        <v>21</v>
      </c>
      <c r="Q18" s="28" t="s">
        <v>22</v>
      </c>
      <c r="R18" s="27" t="s">
        <v>17</v>
      </c>
      <c r="S18" s="27" t="s">
        <v>17</v>
      </c>
      <c r="T18" s="28" t="s">
        <v>18</v>
      </c>
      <c r="U18" s="28" t="s">
        <v>19</v>
      </c>
      <c r="V18" s="28" t="s">
        <v>20</v>
      </c>
      <c r="W18" s="28" t="s">
        <v>21</v>
      </c>
      <c r="X18" s="28" t="s">
        <v>22</v>
      </c>
      <c r="Y18" s="27" t="s">
        <v>17</v>
      </c>
      <c r="Z18" s="27" t="s">
        <v>17</v>
      </c>
      <c r="AA18" s="28" t="s">
        <v>18</v>
      </c>
      <c r="AB18" s="28" t="s">
        <v>19</v>
      </c>
      <c r="AC18" s="28" t="s">
        <v>20</v>
      </c>
      <c r="AD18" s="28" t="s">
        <v>21</v>
      </c>
      <c r="AE18" s="28" t="s">
        <v>22</v>
      </c>
      <c r="AF18" s="27" t="s">
        <v>17</v>
      </c>
      <c r="AG18" s="27" t="s">
        <v>17</v>
      </c>
      <c r="AH18" s="28" t="s">
        <v>18</v>
      </c>
      <c r="AI18" s="28" t="s">
        <v>19</v>
      </c>
      <c r="AJ18" s="28" t="s">
        <v>20</v>
      </c>
      <c r="AK18" s="28" t="s">
        <v>21</v>
      </c>
      <c r="AL18" s="28" t="s">
        <v>22</v>
      </c>
    </row>
    <row r="19" spans="1:38" x14ac:dyDescent="0.25">
      <c r="A19" s="29">
        <v>1</v>
      </c>
      <c r="B19" s="29">
        <v>2</v>
      </c>
      <c r="C19" s="29">
        <v>3</v>
      </c>
      <c r="D19" s="30" t="s">
        <v>23</v>
      </c>
      <c r="E19" s="30" t="s">
        <v>24</v>
      </c>
      <c r="F19" s="30" t="s">
        <v>25</v>
      </c>
      <c r="G19" s="30" t="s">
        <v>26</v>
      </c>
      <c r="H19" s="30" t="s">
        <v>27</v>
      </c>
      <c r="I19" s="30" t="s">
        <v>28</v>
      </c>
      <c r="J19" s="30" t="s">
        <v>29</v>
      </c>
      <c r="K19" s="30" t="s">
        <v>30</v>
      </c>
      <c r="L19" s="30" t="s">
        <v>31</v>
      </c>
      <c r="M19" s="30" t="s">
        <v>32</v>
      </c>
      <c r="N19" s="30" t="s">
        <v>33</v>
      </c>
      <c r="O19" s="30" t="s">
        <v>34</v>
      </c>
      <c r="P19" s="30" t="s">
        <v>35</v>
      </c>
      <c r="Q19" s="30" t="s">
        <v>36</v>
      </c>
      <c r="R19" s="30" t="s">
        <v>37</v>
      </c>
      <c r="S19" s="30" t="s">
        <v>38</v>
      </c>
      <c r="T19" s="30" t="s">
        <v>39</v>
      </c>
      <c r="U19" s="30" t="s">
        <v>40</v>
      </c>
      <c r="V19" s="30" t="s">
        <v>41</v>
      </c>
      <c r="W19" s="30" t="s">
        <v>42</v>
      </c>
      <c r="X19" s="30" t="s">
        <v>43</v>
      </c>
      <c r="Y19" s="30" t="s">
        <v>44</v>
      </c>
      <c r="Z19" s="30" t="s">
        <v>45</v>
      </c>
      <c r="AA19" s="30" t="s">
        <v>46</v>
      </c>
      <c r="AB19" s="30" t="s">
        <v>47</v>
      </c>
      <c r="AC19" s="30" t="s">
        <v>48</v>
      </c>
      <c r="AD19" s="30" t="s">
        <v>49</v>
      </c>
      <c r="AE19" s="30" t="s">
        <v>50</v>
      </c>
      <c r="AF19" s="30" t="s">
        <v>51</v>
      </c>
      <c r="AG19" s="30" t="s">
        <v>52</v>
      </c>
      <c r="AH19" s="30" t="s">
        <v>53</v>
      </c>
      <c r="AI19" s="30" t="s">
        <v>54</v>
      </c>
      <c r="AJ19" s="30" t="s">
        <v>55</v>
      </c>
      <c r="AK19" s="30" t="s">
        <v>56</v>
      </c>
      <c r="AL19" s="30" t="s">
        <v>57</v>
      </c>
    </row>
    <row r="20" spans="1:38" ht="40.5" customHeight="1" x14ac:dyDescent="0.25">
      <c r="A20" s="9" t="s">
        <v>58</v>
      </c>
      <c r="B20" s="6" t="s">
        <v>59</v>
      </c>
      <c r="C20" s="31"/>
      <c r="D20" s="32"/>
      <c r="E20" s="33"/>
      <c r="F20" s="33"/>
      <c r="G20" s="33"/>
      <c r="H20" s="33"/>
      <c r="I20" s="33"/>
      <c r="J20" s="34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41">
        <f>Z22+Z26</f>
        <v>2.7250000000000001</v>
      </c>
      <c r="AA20" s="35">
        <f>AA22</f>
        <v>0</v>
      </c>
      <c r="AB20" s="35" t="str">
        <f t="shared" ref="AB20:AC20" si="0">AB22</f>
        <v>нд</v>
      </c>
      <c r="AC20" s="41">
        <f t="shared" si="0"/>
        <v>0</v>
      </c>
      <c r="AD20" s="35"/>
      <c r="AE20" s="35">
        <f>AE26</f>
        <v>2</v>
      </c>
      <c r="AF20" s="32"/>
      <c r="AG20" s="41">
        <f>AG22+AG26</f>
        <v>2.7250000000000001</v>
      </c>
      <c r="AH20" s="35">
        <f>AA20</f>
        <v>0</v>
      </c>
      <c r="AI20" s="32"/>
      <c r="AJ20" s="37">
        <f>AC20</f>
        <v>0</v>
      </c>
      <c r="AK20" s="32"/>
      <c r="AL20" s="34">
        <f>AL26</f>
        <v>2</v>
      </c>
    </row>
    <row r="21" spans="1:38" ht="26.25" customHeight="1" x14ac:dyDescent="0.25">
      <c r="A21" s="9" t="s">
        <v>60</v>
      </c>
      <c r="B21" s="6" t="s">
        <v>61</v>
      </c>
      <c r="C21" s="31"/>
      <c r="D21" s="36" t="str">
        <f>D28</f>
        <v>нд</v>
      </c>
      <c r="E21" s="36" t="str">
        <f t="shared" ref="E21:AL21" si="1">E28</f>
        <v>нд</v>
      </c>
      <c r="F21" s="36" t="str">
        <f t="shared" si="1"/>
        <v>нд</v>
      </c>
      <c r="G21" s="36" t="str">
        <f t="shared" si="1"/>
        <v>нд</v>
      </c>
      <c r="H21" s="36" t="str">
        <f t="shared" si="1"/>
        <v>нд</v>
      </c>
      <c r="I21" s="36" t="str">
        <f t="shared" si="1"/>
        <v>нд</v>
      </c>
      <c r="J21" s="36" t="str">
        <f t="shared" si="1"/>
        <v>нд</v>
      </c>
      <c r="K21" s="36" t="str">
        <f t="shared" si="1"/>
        <v>нд</v>
      </c>
      <c r="L21" s="37" t="str">
        <f t="shared" si="1"/>
        <v>нд</v>
      </c>
      <c r="M21" s="36" t="str">
        <f t="shared" si="1"/>
        <v>нд</v>
      </c>
      <c r="N21" s="36" t="str">
        <f t="shared" si="1"/>
        <v>нд</v>
      </c>
      <c r="O21" s="37" t="str">
        <f>O28</f>
        <v>нд</v>
      </c>
      <c r="P21" s="36" t="str">
        <f t="shared" si="1"/>
        <v>нд</v>
      </c>
      <c r="Q21" s="36" t="str">
        <f t="shared" si="1"/>
        <v>нд</v>
      </c>
      <c r="R21" s="36" t="str">
        <f t="shared" si="1"/>
        <v>нд</v>
      </c>
      <c r="S21" s="36" t="str">
        <f t="shared" si="1"/>
        <v>нд</v>
      </c>
      <c r="T21" s="36" t="str">
        <f t="shared" si="1"/>
        <v>нд</v>
      </c>
      <c r="U21" s="36" t="str">
        <f t="shared" si="1"/>
        <v>нд</v>
      </c>
      <c r="V21" s="36" t="str">
        <f t="shared" si="1"/>
        <v>нд</v>
      </c>
      <c r="W21" s="36" t="str">
        <f t="shared" si="1"/>
        <v>нд</v>
      </c>
      <c r="X21" s="36" t="str">
        <f t="shared" si="1"/>
        <v>нд</v>
      </c>
      <c r="Y21" s="36" t="str">
        <f t="shared" si="1"/>
        <v>нд</v>
      </c>
      <c r="Z21" s="37" t="str">
        <f t="shared" si="1"/>
        <v>нд</v>
      </c>
      <c r="AA21" s="36" t="str">
        <f t="shared" si="1"/>
        <v>нд</v>
      </c>
      <c r="AB21" s="36" t="str">
        <f t="shared" ref="AB21:AC21" si="2">AB28</f>
        <v>нд</v>
      </c>
      <c r="AC21" s="41" t="str">
        <f t="shared" si="2"/>
        <v>нд</v>
      </c>
      <c r="AD21" s="36" t="str">
        <f t="shared" si="1"/>
        <v>нд</v>
      </c>
      <c r="AE21" s="36" t="str">
        <f t="shared" si="1"/>
        <v>нд</v>
      </c>
      <c r="AF21" s="36" t="str">
        <f t="shared" si="1"/>
        <v>нд</v>
      </c>
      <c r="AG21" s="37" t="str">
        <f t="shared" si="1"/>
        <v>нд</v>
      </c>
      <c r="AH21" s="36" t="str">
        <f t="shared" si="1"/>
        <v>нд</v>
      </c>
      <c r="AI21" s="36" t="str">
        <f t="shared" si="1"/>
        <v>нд</v>
      </c>
      <c r="AJ21" s="36" t="str">
        <f t="shared" si="1"/>
        <v>нд</v>
      </c>
      <c r="AK21" s="36" t="str">
        <f t="shared" si="1"/>
        <v>нд</v>
      </c>
      <c r="AL21" s="36" t="str">
        <f t="shared" si="1"/>
        <v>нд</v>
      </c>
    </row>
    <row r="22" spans="1:38" ht="32.25" customHeight="1" x14ac:dyDescent="0.25">
      <c r="A22" s="9" t="s">
        <v>62</v>
      </c>
      <c r="B22" s="6" t="s">
        <v>63</v>
      </c>
      <c r="C22" s="31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7">
        <f>Z46</f>
        <v>1.3983050847457628</v>
      </c>
      <c r="AA22" s="61">
        <f>AA47</f>
        <v>0</v>
      </c>
      <c r="AB22" s="61" t="str">
        <f t="shared" ref="AB22:AC22" si="3">AB47</f>
        <v>нд</v>
      </c>
      <c r="AC22" s="41">
        <f t="shared" si="3"/>
        <v>0</v>
      </c>
      <c r="AD22" s="36"/>
      <c r="AE22" s="36"/>
      <c r="AF22" s="36"/>
      <c r="AG22" s="37">
        <f>Z22</f>
        <v>1.3983050847457628</v>
      </c>
      <c r="AH22" s="61">
        <f>AA22</f>
        <v>0</v>
      </c>
      <c r="AI22" s="36"/>
      <c r="AJ22" s="37">
        <f>AC22</f>
        <v>0</v>
      </c>
      <c r="AK22" s="36"/>
      <c r="AL22" s="36"/>
    </row>
    <row r="23" spans="1:38" ht="60.75" customHeight="1" x14ac:dyDescent="0.25">
      <c r="A23" s="9" t="s">
        <v>64</v>
      </c>
      <c r="B23" s="6" t="s">
        <v>65</v>
      </c>
      <c r="C23" s="31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61"/>
      <c r="AI23" s="36"/>
      <c r="AJ23" s="36"/>
      <c r="AK23" s="36"/>
      <c r="AL23" s="36"/>
    </row>
    <row r="24" spans="1:38" ht="36" customHeight="1" x14ac:dyDescent="0.25">
      <c r="A24" s="9" t="s">
        <v>66</v>
      </c>
      <c r="B24" s="6" t="s">
        <v>67</v>
      </c>
      <c r="C24" s="31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61"/>
      <c r="AI24" s="36"/>
      <c r="AJ24" s="36"/>
      <c r="AK24" s="36"/>
      <c r="AL24" s="36"/>
    </row>
    <row r="25" spans="1:38" ht="45" customHeight="1" x14ac:dyDescent="0.25">
      <c r="A25" s="9" t="s">
        <v>68</v>
      </c>
      <c r="B25" s="6" t="s">
        <v>69</v>
      </c>
      <c r="C25" s="3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61"/>
      <c r="AI25" s="36"/>
      <c r="AJ25" s="36"/>
      <c r="AK25" s="36"/>
      <c r="AL25" s="36"/>
    </row>
    <row r="26" spans="1:38" s="39" customFormat="1" x14ac:dyDescent="0.25">
      <c r="A26" s="9" t="s">
        <v>70</v>
      </c>
      <c r="B26" s="6" t="s">
        <v>71</v>
      </c>
      <c r="C26" s="38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7">
        <f>Z79</f>
        <v>1.3266949152542373</v>
      </c>
      <c r="AA26" s="32"/>
      <c r="AB26" s="32"/>
      <c r="AC26" s="32"/>
      <c r="AD26" s="32"/>
      <c r="AE26" s="37">
        <v>2</v>
      </c>
      <c r="AF26" s="32"/>
      <c r="AG26" s="37">
        <f>AG81+AG80</f>
        <v>1.3266949152542373</v>
      </c>
      <c r="AH26" s="61">
        <f>AA22</f>
        <v>0</v>
      </c>
      <c r="AI26" s="32"/>
      <c r="AJ26" s="32"/>
      <c r="AK26" s="32"/>
      <c r="AL26" s="34">
        <f>AL80+AL81</f>
        <v>2</v>
      </c>
    </row>
    <row r="27" spans="1:38" x14ac:dyDescent="0.25">
      <c r="A27" s="9"/>
      <c r="B27" s="6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</row>
    <row r="28" spans="1:38" s="22" customFormat="1" ht="36.75" customHeight="1" x14ac:dyDescent="0.25">
      <c r="A28" s="9" t="s">
        <v>72</v>
      </c>
      <c r="B28" s="6" t="s">
        <v>167</v>
      </c>
      <c r="C28" s="40" t="s">
        <v>73</v>
      </c>
      <c r="D28" s="41" t="str">
        <f t="shared" ref="D28:K28" si="4">D34</f>
        <v>нд</v>
      </c>
      <c r="E28" s="41" t="str">
        <f t="shared" si="4"/>
        <v>нд</v>
      </c>
      <c r="F28" s="41" t="str">
        <f t="shared" si="4"/>
        <v>нд</v>
      </c>
      <c r="G28" s="41" t="str">
        <f t="shared" si="4"/>
        <v>нд</v>
      </c>
      <c r="H28" s="41" t="str">
        <f t="shared" si="4"/>
        <v>нд</v>
      </c>
      <c r="I28" s="41" t="str">
        <f t="shared" si="4"/>
        <v>нд</v>
      </c>
      <c r="J28" s="41" t="str">
        <f t="shared" si="4"/>
        <v>нд</v>
      </c>
      <c r="K28" s="41" t="str">
        <f t="shared" si="4"/>
        <v>нд</v>
      </c>
      <c r="L28" s="41" t="str">
        <f>L35</f>
        <v>нд</v>
      </c>
      <c r="M28" s="41" t="str">
        <f t="shared" ref="M28:AL28" si="5">M34</f>
        <v>нд</v>
      </c>
      <c r="N28" s="41" t="str">
        <f t="shared" si="5"/>
        <v>нд</v>
      </c>
      <c r="O28" s="41" t="str">
        <f>O35</f>
        <v>нд</v>
      </c>
      <c r="P28" s="41" t="str">
        <f t="shared" si="5"/>
        <v>нд</v>
      </c>
      <c r="Q28" s="41" t="str">
        <f t="shared" si="5"/>
        <v>нд</v>
      </c>
      <c r="R28" s="41" t="str">
        <f t="shared" si="5"/>
        <v>нд</v>
      </c>
      <c r="S28" s="41" t="str">
        <f t="shared" si="5"/>
        <v>нд</v>
      </c>
      <c r="T28" s="41" t="str">
        <f t="shared" si="5"/>
        <v>нд</v>
      </c>
      <c r="U28" s="41" t="str">
        <f t="shared" si="5"/>
        <v>нд</v>
      </c>
      <c r="V28" s="41" t="str">
        <f t="shared" si="5"/>
        <v>нд</v>
      </c>
      <c r="W28" s="41" t="str">
        <f t="shared" si="5"/>
        <v>нд</v>
      </c>
      <c r="X28" s="41" t="str">
        <f t="shared" si="5"/>
        <v>нд</v>
      </c>
      <c r="Y28" s="41" t="str">
        <f t="shared" si="5"/>
        <v>нд</v>
      </c>
      <c r="Z28" s="41" t="str">
        <f>Z36</f>
        <v>нд</v>
      </c>
      <c r="AA28" s="41" t="str">
        <f t="shared" si="5"/>
        <v>нд</v>
      </c>
      <c r="AB28" s="41" t="str">
        <f t="shared" si="5"/>
        <v>нд</v>
      </c>
      <c r="AC28" s="41" t="str">
        <f t="shared" si="5"/>
        <v>нд</v>
      </c>
      <c r="AD28" s="41" t="str">
        <f t="shared" si="5"/>
        <v>нд</v>
      </c>
      <c r="AE28" s="41" t="str">
        <f t="shared" si="5"/>
        <v>нд</v>
      </c>
      <c r="AF28" s="41" t="str">
        <f t="shared" si="5"/>
        <v>нд</v>
      </c>
      <c r="AG28" s="41" t="s">
        <v>155</v>
      </c>
      <c r="AH28" s="41" t="str">
        <f t="shared" si="5"/>
        <v>нд</v>
      </c>
      <c r="AI28" s="41" t="str">
        <f t="shared" si="5"/>
        <v>нд</v>
      </c>
      <c r="AJ28" s="41" t="str">
        <f t="shared" si="5"/>
        <v>нд</v>
      </c>
      <c r="AK28" s="41" t="str">
        <f t="shared" si="5"/>
        <v>нд</v>
      </c>
      <c r="AL28" s="41" t="str">
        <f t="shared" si="5"/>
        <v>нд</v>
      </c>
    </row>
    <row r="29" spans="1:38" ht="30" customHeight="1" outlineLevel="1" x14ac:dyDescent="0.25">
      <c r="A29" s="9" t="s">
        <v>74</v>
      </c>
      <c r="B29" s="6" t="s">
        <v>75</v>
      </c>
      <c r="C29" s="31"/>
      <c r="D29" s="31"/>
      <c r="E29" s="38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8"/>
      <c r="AB29" s="7"/>
      <c r="AC29" s="8"/>
      <c r="AD29" s="31"/>
      <c r="AE29" s="31"/>
      <c r="AF29" s="31"/>
      <c r="AG29" s="31"/>
      <c r="AH29" s="31"/>
      <c r="AI29" s="31"/>
      <c r="AJ29" s="31"/>
      <c r="AK29" s="31"/>
      <c r="AL29" s="31"/>
    </row>
    <row r="30" spans="1:38" ht="36" customHeight="1" outlineLevel="1" x14ac:dyDescent="0.25">
      <c r="A30" s="9" t="s">
        <v>76</v>
      </c>
      <c r="B30" s="6" t="s">
        <v>77</v>
      </c>
      <c r="C30" s="31"/>
      <c r="D30" s="31"/>
      <c r="E30" s="38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41"/>
      <c r="AB30" s="7"/>
      <c r="AC30" s="41"/>
      <c r="AD30" s="41"/>
      <c r="AE30" s="31"/>
      <c r="AF30" s="31"/>
      <c r="AG30" s="31"/>
      <c r="AH30" s="31"/>
      <c r="AI30" s="31"/>
      <c r="AJ30" s="31"/>
      <c r="AK30" s="31"/>
      <c r="AL30" s="31"/>
    </row>
    <row r="31" spans="1:38" ht="47.25" customHeight="1" outlineLevel="1" x14ac:dyDescent="0.25">
      <c r="A31" s="9" t="s">
        <v>78</v>
      </c>
      <c r="B31" s="6" t="s">
        <v>79</v>
      </c>
      <c r="C31" s="31"/>
      <c r="D31" s="31"/>
      <c r="E31" s="38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</row>
    <row r="32" spans="1:38" ht="51.75" customHeight="1" outlineLevel="1" x14ac:dyDescent="0.25">
      <c r="A32" s="9" t="s">
        <v>80</v>
      </c>
      <c r="B32" s="6" t="s">
        <v>81</v>
      </c>
      <c r="C32" s="31"/>
      <c r="D32" s="31"/>
      <c r="E32" s="38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</row>
    <row r="33" spans="1:40" ht="41.25" customHeight="1" outlineLevel="1" x14ac:dyDescent="0.25">
      <c r="A33" s="9" t="s">
        <v>82</v>
      </c>
      <c r="B33" s="6" t="s">
        <v>83</v>
      </c>
      <c r="C33" s="31"/>
      <c r="D33" s="31"/>
      <c r="E33" s="38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</row>
    <row r="34" spans="1:40" ht="41.25" customHeight="1" outlineLevel="1" x14ac:dyDescent="0.25">
      <c r="A34" s="9" t="s">
        <v>82</v>
      </c>
      <c r="B34" s="3" t="s">
        <v>158</v>
      </c>
      <c r="C34" s="4" t="s">
        <v>159</v>
      </c>
      <c r="D34" s="2" t="s">
        <v>155</v>
      </c>
      <c r="E34" s="2" t="s">
        <v>155</v>
      </c>
      <c r="F34" s="2" t="s">
        <v>155</v>
      </c>
      <c r="G34" s="2" t="s">
        <v>155</v>
      </c>
      <c r="H34" s="2" t="s">
        <v>155</v>
      </c>
      <c r="I34" s="2" t="s">
        <v>155</v>
      </c>
      <c r="J34" s="2" t="s">
        <v>155</v>
      </c>
      <c r="K34" s="2" t="s">
        <v>155</v>
      </c>
      <c r="L34" s="2" t="s">
        <v>155</v>
      </c>
      <c r="M34" s="2" t="s">
        <v>155</v>
      </c>
      <c r="N34" s="2" t="s">
        <v>155</v>
      </c>
      <c r="O34" s="2" t="s">
        <v>155</v>
      </c>
      <c r="P34" s="2" t="s">
        <v>155</v>
      </c>
      <c r="Q34" s="2" t="s">
        <v>155</v>
      </c>
      <c r="R34" s="2" t="s">
        <v>155</v>
      </c>
      <c r="S34" s="2" t="s">
        <v>155</v>
      </c>
      <c r="T34" s="2" t="s">
        <v>155</v>
      </c>
      <c r="U34" s="2" t="s">
        <v>155</v>
      </c>
      <c r="V34" s="2" t="s">
        <v>155</v>
      </c>
      <c r="W34" s="2" t="s">
        <v>155</v>
      </c>
      <c r="X34" s="2" t="s">
        <v>155</v>
      </c>
      <c r="Y34" s="2" t="s">
        <v>155</v>
      </c>
      <c r="Z34" s="2" t="s">
        <v>155</v>
      </c>
      <c r="AA34" s="2" t="s">
        <v>155</v>
      </c>
      <c r="AB34" s="2" t="s">
        <v>155</v>
      </c>
      <c r="AC34" s="2" t="s">
        <v>155</v>
      </c>
      <c r="AD34" s="2" t="s">
        <v>155</v>
      </c>
      <c r="AE34" s="2" t="s">
        <v>155</v>
      </c>
      <c r="AF34" s="2" t="s">
        <v>155</v>
      </c>
      <c r="AG34" s="2" t="str">
        <f>L34</f>
        <v>нд</v>
      </c>
      <c r="AH34" s="2" t="str">
        <f t="shared" ref="AH34:AL34" si="6">M34</f>
        <v>нд</v>
      </c>
      <c r="AI34" s="2" t="str">
        <f t="shared" si="6"/>
        <v>нд</v>
      </c>
      <c r="AJ34" s="2" t="str">
        <f t="shared" si="6"/>
        <v>нд</v>
      </c>
      <c r="AK34" s="2" t="str">
        <f t="shared" si="6"/>
        <v>нд</v>
      </c>
      <c r="AL34" s="2" t="str">
        <f t="shared" si="6"/>
        <v>нд</v>
      </c>
      <c r="AN34" s="11"/>
    </row>
    <row r="35" spans="1:40" ht="41.25" customHeight="1" outlineLevel="1" x14ac:dyDescent="0.25">
      <c r="A35" s="9"/>
      <c r="B35" s="3" t="s">
        <v>160</v>
      </c>
      <c r="C35" s="4" t="s">
        <v>161</v>
      </c>
      <c r="D35" s="2" t="s">
        <v>155</v>
      </c>
      <c r="E35" s="2" t="s">
        <v>155</v>
      </c>
      <c r="F35" s="2" t="s">
        <v>155</v>
      </c>
      <c r="G35" s="2" t="s">
        <v>155</v>
      </c>
      <c r="H35" s="2" t="s">
        <v>155</v>
      </c>
      <c r="I35" s="2" t="s">
        <v>155</v>
      </c>
      <c r="J35" s="2" t="s">
        <v>155</v>
      </c>
      <c r="K35" s="2" t="s">
        <v>155</v>
      </c>
      <c r="L35" s="7" t="s">
        <v>155</v>
      </c>
      <c r="M35" s="2" t="s">
        <v>155</v>
      </c>
      <c r="N35" s="2" t="s">
        <v>155</v>
      </c>
      <c r="O35" s="7" t="s">
        <v>155</v>
      </c>
      <c r="P35" s="2" t="s">
        <v>155</v>
      </c>
      <c r="Q35" s="2" t="s">
        <v>155</v>
      </c>
      <c r="R35" s="2" t="s">
        <v>155</v>
      </c>
      <c r="S35" s="2" t="s">
        <v>155</v>
      </c>
      <c r="T35" s="2" t="s">
        <v>155</v>
      </c>
      <c r="U35" s="2" t="s">
        <v>155</v>
      </c>
      <c r="V35" s="2" t="s">
        <v>155</v>
      </c>
      <c r="W35" s="2" t="s">
        <v>155</v>
      </c>
      <c r="X35" s="2" t="s">
        <v>155</v>
      </c>
      <c r="Y35" s="2"/>
      <c r="Z35" s="2" t="s">
        <v>155</v>
      </c>
      <c r="AA35" s="2" t="s">
        <v>155</v>
      </c>
      <c r="AB35" s="2" t="s">
        <v>155</v>
      </c>
      <c r="AC35" s="2" t="s">
        <v>155</v>
      </c>
      <c r="AD35" s="2" t="s">
        <v>155</v>
      </c>
      <c r="AE35" s="2" t="s">
        <v>155</v>
      </c>
      <c r="AF35" s="2" t="s">
        <v>155</v>
      </c>
      <c r="AG35" s="2" t="str">
        <f>L35</f>
        <v>нд</v>
      </c>
      <c r="AH35" s="2" t="s">
        <v>155</v>
      </c>
      <c r="AI35" s="2" t="s">
        <v>155</v>
      </c>
      <c r="AJ35" s="2" t="s">
        <v>155</v>
      </c>
      <c r="AK35" s="2" t="s">
        <v>155</v>
      </c>
      <c r="AL35" s="2" t="s">
        <v>155</v>
      </c>
      <c r="AN35" s="11"/>
    </row>
    <row r="36" spans="1:40" ht="41.25" customHeight="1" outlineLevel="1" x14ac:dyDescent="0.25">
      <c r="A36" s="9"/>
      <c r="B36" s="3" t="s">
        <v>162</v>
      </c>
      <c r="C36" s="4" t="s">
        <v>163</v>
      </c>
      <c r="D36" s="2" t="s">
        <v>155</v>
      </c>
      <c r="E36" s="2" t="s">
        <v>155</v>
      </c>
      <c r="F36" s="2" t="s">
        <v>155</v>
      </c>
      <c r="G36" s="2" t="s">
        <v>155</v>
      </c>
      <c r="H36" s="2" t="s">
        <v>155</v>
      </c>
      <c r="I36" s="2" t="s">
        <v>155</v>
      </c>
      <c r="J36" s="2" t="s">
        <v>155</v>
      </c>
      <c r="K36" s="2" t="s">
        <v>155</v>
      </c>
      <c r="L36" s="2" t="s">
        <v>155</v>
      </c>
      <c r="M36" s="2" t="s">
        <v>155</v>
      </c>
      <c r="N36" s="2" t="s">
        <v>155</v>
      </c>
      <c r="O36" s="2" t="s">
        <v>155</v>
      </c>
      <c r="P36" s="2" t="s">
        <v>155</v>
      </c>
      <c r="Q36" s="2" t="s">
        <v>155</v>
      </c>
      <c r="R36" s="2" t="s">
        <v>155</v>
      </c>
      <c r="S36" s="2" t="s">
        <v>155</v>
      </c>
      <c r="T36" s="2" t="s">
        <v>155</v>
      </c>
      <c r="U36" s="2" t="s">
        <v>155</v>
      </c>
      <c r="V36" s="2" t="s">
        <v>155</v>
      </c>
      <c r="W36" s="2" t="s">
        <v>155</v>
      </c>
      <c r="X36" s="2" t="s">
        <v>155</v>
      </c>
      <c r="Y36" s="2"/>
      <c r="Z36" s="2" t="str">
        <f>E36</f>
        <v>нд</v>
      </c>
      <c r="AA36" s="2" t="s">
        <v>155</v>
      </c>
      <c r="AB36" s="2" t="s">
        <v>155</v>
      </c>
      <c r="AC36" s="2" t="s">
        <v>155</v>
      </c>
      <c r="AD36" s="2" t="s">
        <v>155</v>
      </c>
      <c r="AE36" s="2" t="s">
        <v>155</v>
      </c>
      <c r="AF36" s="2" t="s">
        <v>155</v>
      </c>
      <c r="AG36" s="2" t="str">
        <f t="shared" ref="AG36" si="7">L36</f>
        <v>нд</v>
      </c>
      <c r="AH36" s="2" t="s">
        <v>155</v>
      </c>
      <c r="AI36" s="2" t="s">
        <v>155</v>
      </c>
      <c r="AJ36" s="2" t="s">
        <v>155</v>
      </c>
      <c r="AK36" s="2" t="s">
        <v>155</v>
      </c>
      <c r="AL36" s="2" t="s">
        <v>155</v>
      </c>
      <c r="AN36" s="11"/>
    </row>
    <row r="37" spans="1:40" ht="48.75" customHeight="1" outlineLevel="1" x14ac:dyDescent="0.25">
      <c r="A37" s="9" t="s">
        <v>84</v>
      </c>
      <c r="B37" s="6" t="s">
        <v>85</v>
      </c>
      <c r="C37" s="31"/>
      <c r="D37" s="31"/>
      <c r="E37" s="38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</row>
    <row r="38" spans="1:40" ht="48" customHeight="1" outlineLevel="1" x14ac:dyDescent="0.25">
      <c r="A38" s="9" t="s">
        <v>86</v>
      </c>
      <c r="B38" s="6" t="s">
        <v>87</v>
      </c>
      <c r="C38" s="31"/>
      <c r="D38" s="31"/>
      <c r="E38" s="38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</row>
    <row r="39" spans="1:40" ht="44.25" customHeight="1" outlineLevel="1" x14ac:dyDescent="0.25">
      <c r="A39" s="9" t="s">
        <v>88</v>
      </c>
      <c r="B39" s="6" t="s">
        <v>89</v>
      </c>
      <c r="C39" s="31"/>
      <c r="D39" s="31"/>
      <c r="E39" s="38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</row>
    <row r="40" spans="1:40" ht="44.25" customHeight="1" outlineLevel="1" x14ac:dyDescent="0.25">
      <c r="A40" s="9" t="s">
        <v>88</v>
      </c>
      <c r="B40" s="5" t="s">
        <v>164</v>
      </c>
      <c r="C40" s="4" t="s">
        <v>165</v>
      </c>
      <c r="D40" s="1" t="s">
        <v>155</v>
      </c>
      <c r="E40" s="1" t="s">
        <v>155</v>
      </c>
      <c r="F40" s="1" t="s">
        <v>155</v>
      </c>
      <c r="G40" s="1" t="s">
        <v>155</v>
      </c>
      <c r="H40" s="1" t="s">
        <v>155</v>
      </c>
      <c r="I40" s="1" t="s">
        <v>155</v>
      </c>
      <c r="J40" s="1" t="s">
        <v>155</v>
      </c>
      <c r="K40" s="1" t="s">
        <v>155</v>
      </c>
      <c r="L40" s="1" t="s">
        <v>155</v>
      </c>
      <c r="M40" s="1" t="s">
        <v>155</v>
      </c>
      <c r="N40" s="1" t="s">
        <v>155</v>
      </c>
      <c r="O40" s="1" t="s">
        <v>155</v>
      </c>
      <c r="P40" s="1" t="s">
        <v>155</v>
      </c>
      <c r="Q40" s="1" t="s">
        <v>155</v>
      </c>
      <c r="R40" s="1" t="s">
        <v>155</v>
      </c>
      <c r="S40" s="1" t="s">
        <v>155</v>
      </c>
      <c r="T40" s="1" t="s">
        <v>155</v>
      </c>
      <c r="U40" s="1" t="s">
        <v>155</v>
      </c>
      <c r="V40" s="1" t="s">
        <v>155</v>
      </c>
      <c r="W40" s="1" t="s">
        <v>155</v>
      </c>
      <c r="X40" s="1" t="s">
        <v>155</v>
      </c>
      <c r="Y40" s="1" t="s">
        <v>155</v>
      </c>
      <c r="Z40" s="1" t="s">
        <v>155</v>
      </c>
      <c r="AA40" s="1" t="s">
        <v>155</v>
      </c>
      <c r="AB40" s="1" t="s">
        <v>155</v>
      </c>
      <c r="AC40" s="1" t="s">
        <v>155</v>
      </c>
      <c r="AD40" s="1" t="s">
        <v>155</v>
      </c>
      <c r="AE40" s="1" t="s">
        <v>155</v>
      </c>
      <c r="AF40" s="1" t="s">
        <v>155</v>
      </c>
      <c r="AG40" s="1" t="s">
        <v>155</v>
      </c>
      <c r="AH40" s="1" t="s">
        <v>155</v>
      </c>
      <c r="AI40" s="1" t="s">
        <v>155</v>
      </c>
      <c r="AJ40" s="1" t="s">
        <v>155</v>
      </c>
      <c r="AK40" s="1" t="s">
        <v>155</v>
      </c>
      <c r="AL40" s="1" t="s">
        <v>155</v>
      </c>
    </row>
    <row r="41" spans="1:40" ht="48.75" customHeight="1" outlineLevel="1" x14ac:dyDescent="0.25">
      <c r="A41" s="9" t="s">
        <v>90</v>
      </c>
      <c r="B41" s="6" t="s">
        <v>91</v>
      </c>
      <c r="C41" s="31"/>
      <c r="D41" s="31"/>
      <c r="E41" s="38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</row>
    <row r="42" spans="1:40" ht="31.5" outlineLevel="1" x14ac:dyDescent="0.25">
      <c r="A42" s="9" t="s">
        <v>92</v>
      </c>
      <c r="B42" s="6" t="s">
        <v>93</v>
      </c>
      <c r="C42" s="31"/>
      <c r="D42" s="31"/>
      <c r="E42" s="38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</row>
    <row r="43" spans="1:40" ht="76.5" customHeight="1" outlineLevel="1" x14ac:dyDescent="0.25">
      <c r="A43" s="9" t="s">
        <v>92</v>
      </c>
      <c r="B43" s="6" t="s">
        <v>94</v>
      </c>
      <c r="C43" s="31"/>
      <c r="D43" s="31"/>
      <c r="E43" s="38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</row>
    <row r="44" spans="1:40" ht="76.5" customHeight="1" outlineLevel="1" x14ac:dyDescent="0.25">
      <c r="A44" s="9" t="s">
        <v>92</v>
      </c>
      <c r="B44" s="6" t="s">
        <v>95</v>
      </c>
      <c r="C44" s="31"/>
      <c r="D44" s="31"/>
      <c r="E44" s="38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</row>
    <row r="45" spans="1:40" ht="88.5" customHeight="1" outlineLevel="1" x14ac:dyDescent="0.25">
      <c r="A45" s="9" t="s">
        <v>92</v>
      </c>
      <c r="B45" s="6" t="s">
        <v>96</v>
      </c>
      <c r="C45" s="31"/>
      <c r="D45" s="31"/>
      <c r="E45" s="38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</row>
    <row r="46" spans="1:40" ht="88.5" customHeight="1" outlineLevel="1" x14ac:dyDescent="0.25">
      <c r="A46" s="42" t="s">
        <v>92</v>
      </c>
      <c r="B46" s="43" t="str">
        <f>'[1]2'!$B$44</f>
        <v xml:space="preserve">Реконструкция ТП - 382 </v>
      </c>
      <c r="C46" s="44" t="s">
        <v>173</v>
      </c>
      <c r="D46" s="31"/>
      <c r="E46" s="38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41">
        <f>'[2]2'!$AS$44/1.18</f>
        <v>1.3983050847457628</v>
      </c>
      <c r="AA46" s="31"/>
      <c r="AB46" s="31"/>
      <c r="AC46" s="31"/>
      <c r="AD46" s="31"/>
      <c r="AE46" s="31"/>
      <c r="AF46" s="31"/>
      <c r="AG46" s="41">
        <f>Z46</f>
        <v>1.3983050847457628</v>
      </c>
      <c r="AH46" s="31"/>
      <c r="AI46" s="31"/>
      <c r="AJ46" s="31"/>
      <c r="AK46" s="31"/>
      <c r="AL46" s="31"/>
    </row>
    <row r="47" spans="1:40" s="60" customFormat="1" ht="88.5" customHeight="1" outlineLevel="1" x14ac:dyDescent="0.25">
      <c r="A47" s="9" t="s">
        <v>92</v>
      </c>
      <c r="B47" s="6" t="s">
        <v>172</v>
      </c>
      <c r="C47" s="4" t="s">
        <v>166</v>
      </c>
      <c r="D47" s="2" t="s">
        <v>155</v>
      </c>
      <c r="E47" s="2" t="s">
        <v>155</v>
      </c>
      <c r="F47" s="2" t="s">
        <v>155</v>
      </c>
      <c r="G47" s="2" t="s">
        <v>155</v>
      </c>
      <c r="H47" s="2" t="s">
        <v>155</v>
      </c>
      <c r="I47" s="2" t="s">
        <v>155</v>
      </c>
      <c r="J47" s="2" t="s">
        <v>155</v>
      </c>
      <c r="K47" s="2" t="s">
        <v>155</v>
      </c>
      <c r="L47" s="2" t="s">
        <v>155</v>
      </c>
      <c r="M47" s="2" t="s">
        <v>155</v>
      </c>
      <c r="N47" s="2" t="s">
        <v>155</v>
      </c>
      <c r="O47" s="2" t="s">
        <v>155</v>
      </c>
      <c r="P47" s="2" t="s">
        <v>155</v>
      </c>
      <c r="Q47" s="2" t="s">
        <v>155</v>
      </c>
      <c r="R47" s="2" t="s">
        <v>155</v>
      </c>
      <c r="S47" s="2" t="s">
        <v>155</v>
      </c>
      <c r="T47" s="2" t="s">
        <v>155</v>
      </c>
      <c r="U47" s="2" t="s">
        <v>155</v>
      </c>
      <c r="V47" s="2" t="s">
        <v>155</v>
      </c>
      <c r="W47" s="2" t="s">
        <v>155</v>
      </c>
      <c r="X47" s="2" t="s">
        <v>155</v>
      </c>
      <c r="Y47" s="2" t="s">
        <v>155</v>
      </c>
      <c r="Z47" s="2" t="str">
        <f>'[3]4'!$AP$47</f>
        <v>нд</v>
      </c>
      <c r="AA47" s="40"/>
      <c r="AB47" s="2" t="s">
        <v>155</v>
      </c>
      <c r="AC47" s="40"/>
      <c r="AD47" s="2" t="s">
        <v>155</v>
      </c>
      <c r="AE47" s="2" t="s">
        <v>155</v>
      </c>
      <c r="AF47" s="2" t="s">
        <v>155</v>
      </c>
      <c r="AG47" s="2" t="str">
        <f>Z47</f>
        <v>нд</v>
      </c>
      <c r="AH47" s="2">
        <f>AA47</f>
        <v>0</v>
      </c>
      <c r="AI47" s="2" t="s">
        <v>155</v>
      </c>
      <c r="AJ47" s="2" t="s">
        <v>155</v>
      </c>
      <c r="AK47" s="2" t="s">
        <v>155</v>
      </c>
      <c r="AL47" s="2" t="s">
        <v>155</v>
      </c>
    </row>
    <row r="48" spans="1:40" ht="31.5" outlineLevel="1" x14ac:dyDescent="0.25">
      <c r="A48" s="9" t="s">
        <v>97</v>
      </c>
      <c r="B48" s="6" t="s">
        <v>93</v>
      </c>
      <c r="C48" s="31"/>
      <c r="D48" s="31"/>
      <c r="E48" s="38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</row>
    <row r="49" spans="1:38" ht="72" customHeight="1" outlineLevel="1" x14ac:dyDescent="0.25">
      <c r="A49" s="9" t="s">
        <v>97</v>
      </c>
      <c r="B49" s="6" t="s">
        <v>94</v>
      </c>
      <c r="C49" s="31"/>
      <c r="D49" s="31"/>
      <c r="E49" s="38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</row>
    <row r="50" spans="1:38" ht="70.5" customHeight="1" outlineLevel="1" x14ac:dyDescent="0.25">
      <c r="A50" s="9" t="s">
        <v>97</v>
      </c>
      <c r="B50" s="6" t="s">
        <v>95</v>
      </c>
      <c r="C50" s="31"/>
      <c r="D50" s="31"/>
      <c r="E50" s="38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</row>
    <row r="51" spans="1:38" ht="68.25" customHeight="1" outlineLevel="1" x14ac:dyDescent="0.25">
      <c r="A51" s="9" t="s">
        <v>97</v>
      </c>
      <c r="B51" s="6" t="s">
        <v>98</v>
      </c>
      <c r="C51" s="31"/>
      <c r="D51" s="31"/>
      <c r="E51" s="38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</row>
    <row r="52" spans="1:38" ht="52.5" customHeight="1" outlineLevel="1" x14ac:dyDescent="0.25">
      <c r="A52" s="9" t="s">
        <v>99</v>
      </c>
      <c r="B52" s="6" t="s">
        <v>100</v>
      </c>
      <c r="C52" s="31"/>
      <c r="D52" s="31"/>
      <c r="E52" s="38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</row>
    <row r="53" spans="1:38" ht="60.75" customHeight="1" outlineLevel="1" x14ac:dyDescent="0.25">
      <c r="A53" s="9" t="s">
        <v>101</v>
      </c>
      <c r="B53" s="6" t="s">
        <v>102</v>
      </c>
      <c r="C53" s="31"/>
      <c r="D53" s="31"/>
      <c r="E53" s="38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</row>
    <row r="54" spans="1:38" ht="57.75" customHeight="1" outlineLevel="1" x14ac:dyDescent="0.25">
      <c r="A54" s="9" t="s">
        <v>103</v>
      </c>
      <c r="B54" s="6" t="s">
        <v>104</v>
      </c>
      <c r="C54" s="31"/>
      <c r="D54" s="31"/>
      <c r="E54" s="38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</row>
    <row r="55" spans="1:38" ht="31.5" outlineLevel="1" x14ac:dyDescent="0.25">
      <c r="A55" s="9" t="s">
        <v>105</v>
      </c>
      <c r="B55" s="6" t="s">
        <v>106</v>
      </c>
      <c r="C55" s="31"/>
      <c r="D55" s="31"/>
      <c r="E55" s="38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</row>
    <row r="56" spans="1:38" ht="61.5" customHeight="1" outlineLevel="1" x14ac:dyDescent="0.25">
      <c r="A56" s="9" t="s">
        <v>107</v>
      </c>
      <c r="B56" s="6" t="s">
        <v>108</v>
      </c>
      <c r="C56" s="31"/>
      <c r="D56" s="31"/>
      <c r="E56" s="38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</row>
    <row r="57" spans="1:38" ht="38.25" customHeight="1" outlineLevel="1" x14ac:dyDescent="0.25">
      <c r="A57" s="9" t="s">
        <v>109</v>
      </c>
      <c r="B57" s="6" t="s">
        <v>110</v>
      </c>
      <c r="C57" s="31"/>
      <c r="D57" s="31"/>
      <c r="E57" s="38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</row>
    <row r="58" spans="1:38" ht="42.75" customHeight="1" outlineLevel="1" x14ac:dyDescent="0.25">
      <c r="A58" s="9" t="s">
        <v>111</v>
      </c>
      <c r="B58" s="6" t="s">
        <v>112</v>
      </c>
      <c r="C58" s="31"/>
      <c r="D58" s="31"/>
      <c r="E58" s="38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</row>
    <row r="59" spans="1:38" ht="39.75" customHeight="1" outlineLevel="1" x14ac:dyDescent="0.25">
      <c r="A59" s="9" t="s">
        <v>113</v>
      </c>
      <c r="B59" s="6" t="s">
        <v>114</v>
      </c>
      <c r="C59" s="31"/>
      <c r="D59" s="31"/>
      <c r="E59" s="38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</row>
    <row r="60" spans="1:38" ht="30" customHeight="1" outlineLevel="1" x14ac:dyDescent="0.25">
      <c r="A60" s="9" t="s">
        <v>115</v>
      </c>
      <c r="B60" s="6" t="s">
        <v>116</v>
      </c>
      <c r="C60" s="31"/>
      <c r="D60" s="31"/>
      <c r="E60" s="38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</row>
    <row r="61" spans="1:38" ht="44.25" customHeight="1" outlineLevel="1" x14ac:dyDescent="0.25">
      <c r="A61" s="9" t="s">
        <v>117</v>
      </c>
      <c r="B61" s="6" t="s">
        <v>118</v>
      </c>
      <c r="C61" s="31"/>
      <c r="D61" s="31"/>
      <c r="E61" s="38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</row>
    <row r="62" spans="1:38" ht="36.75" customHeight="1" outlineLevel="1" x14ac:dyDescent="0.25">
      <c r="A62" s="9" t="s">
        <v>119</v>
      </c>
      <c r="B62" s="6" t="s">
        <v>120</v>
      </c>
      <c r="C62" s="31"/>
      <c r="D62" s="31"/>
      <c r="E62" s="38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</row>
    <row r="63" spans="1:38" ht="40.5" customHeight="1" outlineLevel="1" x14ac:dyDescent="0.25">
      <c r="A63" s="9" t="s">
        <v>121</v>
      </c>
      <c r="B63" s="6" t="s">
        <v>122</v>
      </c>
      <c r="C63" s="31"/>
      <c r="D63" s="31"/>
      <c r="E63" s="38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</row>
    <row r="64" spans="1:38" ht="31.5" outlineLevel="1" x14ac:dyDescent="0.25">
      <c r="A64" s="9" t="s">
        <v>123</v>
      </c>
      <c r="B64" s="6" t="s">
        <v>124</v>
      </c>
      <c r="C64" s="31"/>
      <c r="D64" s="31"/>
      <c r="E64" s="38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</row>
    <row r="65" spans="1:39" ht="31.5" outlineLevel="1" x14ac:dyDescent="0.25">
      <c r="A65" s="9" t="s">
        <v>125</v>
      </c>
      <c r="B65" s="6" t="s">
        <v>126</v>
      </c>
      <c r="C65" s="31"/>
      <c r="D65" s="31"/>
      <c r="E65" s="38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</row>
    <row r="66" spans="1:39" ht="31.5" outlineLevel="1" x14ac:dyDescent="0.25">
      <c r="A66" s="9" t="s">
        <v>127</v>
      </c>
      <c r="B66" s="6" t="s">
        <v>128</v>
      </c>
      <c r="C66" s="31"/>
      <c r="D66" s="31"/>
      <c r="E66" s="38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</row>
    <row r="67" spans="1:39" ht="39" customHeight="1" outlineLevel="1" x14ac:dyDescent="0.25">
      <c r="A67" s="9" t="s">
        <v>129</v>
      </c>
      <c r="B67" s="6" t="s">
        <v>130</v>
      </c>
      <c r="C67" s="31"/>
      <c r="D67" s="31"/>
      <c r="E67" s="38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</row>
    <row r="68" spans="1:39" ht="51.75" customHeight="1" outlineLevel="1" x14ac:dyDescent="0.25">
      <c r="A68" s="9" t="s">
        <v>131</v>
      </c>
      <c r="B68" s="6" t="s">
        <v>132</v>
      </c>
      <c r="C68" s="31"/>
      <c r="D68" s="31"/>
      <c r="E68" s="38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</row>
    <row r="69" spans="1:39" ht="48" customHeight="1" outlineLevel="1" x14ac:dyDescent="0.25">
      <c r="A69" s="9" t="s">
        <v>133</v>
      </c>
      <c r="B69" s="6" t="s">
        <v>134</v>
      </c>
      <c r="C69" s="31"/>
      <c r="D69" s="31"/>
      <c r="E69" s="38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</row>
    <row r="70" spans="1:39" ht="31.5" outlineLevel="1" x14ac:dyDescent="0.25">
      <c r="A70" s="9" t="s">
        <v>135</v>
      </c>
      <c r="B70" s="6" t="s">
        <v>136</v>
      </c>
      <c r="C70" s="31"/>
      <c r="D70" s="31"/>
      <c r="E70" s="38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</row>
    <row r="71" spans="1:39" ht="42.75" customHeight="1" outlineLevel="1" x14ac:dyDescent="0.25">
      <c r="A71" s="9" t="s">
        <v>137</v>
      </c>
      <c r="B71" s="6" t="s">
        <v>138</v>
      </c>
      <c r="C71" s="31"/>
      <c r="D71" s="31"/>
      <c r="E71" s="38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</row>
    <row r="72" spans="1:39" ht="24" customHeight="1" outlineLevel="1" x14ac:dyDescent="0.25">
      <c r="A72" s="9" t="s">
        <v>139</v>
      </c>
      <c r="B72" s="6" t="s">
        <v>140</v>
      </c>
      <c r="C72" s="31"/>
      <c r="D72" s="31"/>
      <c r="E72" s="38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</row>
    <row r="73" spans="1:39" ht="36.75" customHeight="1" outlineLevel="1" x14ac:dyDescent="0.25">
      <c r="A73" s="9" t="s">
        <v>141</v>
      </c>
      <c r="B73" s="6" t="s">
        <v>142</v>
      </c>
      <c r="C73" s="31"/>
      <c r="D73" s="31"/>
      <c r="E73" s="38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</row>
    <row r="74" spans="1:39" ht="53.25" customHeight="1" outlineLevel="1" x14ac:dyDescent="0.25">
      <c r="A74" s="9" t="s">
        <v>143</v>
      </c>
      <c r="B74" s="6" t="s">
        <v>144</v>
      </c>
      <c r="C74" s="31"/>
      <c r="D74" s="31"/>
      <c r="E74" s="38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</row>
    <row r="75" spans="1:39" ht="42" customHeight="1" outlineLevel="1" x14ac:dyDescent="0.25">
      <c r="A75" s="9" t="s">
        <v>145</v>
      </c>
      <c r="B75" s="6" t="s">
        <v>146</v>
      </c>
      <c r="C75" s="31"/>
      <c r="D75" s="31"/>
      <c r="E75" s="38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</row>
    <row r="76" spans="1:39" ht="47.25" customHeight="1" outlineLevel="1" x14ac:dyDescent="0.25">
      <c r="A76" s="9" t="s">
        <v>147</v>
      </c>
      <c r="B76" s="6" t="s">
        <v>148</v>
      </c>
      <c r="C76" s="31"/>
      <c r="D76" s="31"/>
      <c r="E76" s="38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</row>
    <row r="77" spans="1:39" ht="39" customHeight="1" outlineLevel="1" x14ac:dyDescent="0.25">
      <c r="A77" s="9" t="s">
        <v>149</v>
      </c>
      <c r="B77" s="6" t="s">
        <v>150</v>
      </c>
      <c r="C77" s="31"/>
      <c r="D77" s="31"/>
      <c r="E77" s="38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</row>
    <row r="78" spans="1:39" ht="43.5" customHeight="1" outlineLevel="1" x14ac:dyDescent="0.25">
      <c r="A78" s="9" t="s">
        <v>151</v>
      </c>
      <c r="B78" s="6" t="s">
        <v>152</v>
      </c>
      <c r="C78" s="31"/>
      <c r="D78" s="31"/>
      <c r="E78" s="38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</row>
    <row r="79" spans="1:39" s="51" customFormat="1" ht="30.75" customHeight="1" x14ac:dyDescent="0.25">
      <c r="A79" s="45" t="s">
        <v>153</v>
      </c>
      <c r="B79" s="46" t="s">
        <v>154</v>
      </c>
      <c r="C79" s="47"/>
      <c r="D79" s="48"/>
      <c r="E79" s="48"/>
      <c r="F79" s="48"/>
      <c r="G79" s="48"/>
      <c r="H79" s="48"/>
      <c r="I79" s="48"/>
      <c r="J79" s="49"/>
      <c r="K79" s="48"/>
      <c r="L79" s="50"/>
      <c r="M79" s="48"/>
      <c r="N79" s="48"/>
      <c r="O79" s="48"/>
      <c r="P79" s="48"/>
      <c r="Q79" s="49"/>
      <c r="R79" s="48"/>
      <c r="S79" s="50"/>
      <c r="T79" s="48"/>
      <c r="U79" s="48"/>
      <c r="V79" s="48"/>
      <c r="W79" s="48"/>
      <c r="X79" s="49"/>
      <c r="Y79" s="48"/>
      <c r="Z79" s="62">
        <f>Z80+Z81</f>
        <v>1.3266949152542373</v>
      </c>
      <c r="AA79" s="48"/>
      <c r="AB79" s="48"/>
      <c r="AC79" s="48"/>
      <c r="AD79" s="48"/>
      <c r="AE79" s="49"/>
      <c r="AF79" s="48"/>
      <c r="AG79" s="48">
        <f>AG80+AG81</f>
        <v>1.3266949152542373</v>
      </c>
      <c r="AH79" s="48"/>
      <c r="AI79" s="48"/>
      <c r="AJ79" s="48"/>
      <c r="AK79" s="48"/>
      <c r="AL79" s="63">
        <f>AL80+AL81</f>
        <v>2</v>
      </c>
      <c r="AM79" s="64"/>
    </row>
    <row r="80" spans="1:39" s="53" customFormat="1" ht="58.5" customHeight="1" x14ac:dyDescent="0.25">
      <c r="A80" s="42" t="s">
        <v>153</v>
      </c>
      <c r="B80" s="43" t="s">
        <v>168</v>
      </c>
      <c r="C80" s="44" t="s">
        <v>169</v>
      </c>
      <c r="D80" s="52" t="s">
        <v>155</v>
      </c>
      <c r="E80" s="52" t="s">
        <v>155</v>
      </c>
      <c r="F80" s="52" t="s">
        <v>155</v>
      </c>
      <c r="G80" s="52" t="s">
        <v>155</v>
      </c>
      <c r="H80" s="52" t="s">
        <v>155</v>
      </c>
      <c r="I80" s="52" t="s">
        <v>155</v>
      </c>
      <c r="J80" s="52" t="s">
        <v>155</v>
      </c>
      <c r="K80" s="52" t="s">
        <v>155</v>
      </c>
      <c r="L80" s="52" t="s">
        <v>155</v>
      </c>
      <c r="M80" s="52" t="s">
        <v>155</v>
      </c>
      <c r="N80" s="52" t="s">
        <v>155</v>
      </c>
      <c r="O80" s="52"/>
      <c r="P80" s="52" t="s">
        <v>155</v>
      </c>
      <c r="Q80" s="52" t="s">
        <v>155</v>
      </c>
      <c r="R80" s="52" t="s">
        <v>155</v>
      </c>
      <c r="S80" s="52" t="s">
        <v>155</v>
      </c>
      <c r="T80" s="52" t="s">
        <v>155</v>
      </c>
      <c r="U80" s="52" t="s">
        <v>155</v>
      </c>
      <c r="V80" s="52" t="s">
        <v>155</v>
      </c>
      <c r="W80" s="52" t="s">
        <v>155</v>
      </c>
      <c r="X80" s="52" t="s">
        <v>155</v>
      </c>
      <c r="Y80" s="52" t="s">
        <v>155</v>
      </c>
      <c r="Z80" s="66">
        <f>'[2]2'!AS78/1.18</f>
        <v>0.2</v>
      </c>
      <c r="AA80" s="52" t="s">
        <v>155</v>
      </c>
      <c r="AB80" s="52" t="s">
        <v>155</v>
      </c>
      <c r="AC80" s="52" t="s">
        <v>155</v>
      </c>
      <c r="AD80" s="52" t="s">
        <v>155</v>
      </c>
      <c r="AE80" s="66">
        <v>1</v>
      </c>
      <c r="AF80" s="52" t="s">
        <v>155</v>
      </c>
      <c r="AG80" s="66">
        <f>Z80</f>
        <v>0.2</v>
      </c>
      <c r="AH80" s="52" t="s">
        <v>155</v>
      </c>
      <c r="AI80" s="52"/>
      <c r="AJ80" s="52" t="s">
        <v>155</v>
      </c>
      <c r="AK80" s="52" t="s">
        <v>155</v>
      </c>
      <c r="AL80" s="67">
        <f>AE80</f>
        <v>1</v>
      </c>
      <c r="AM80" s="65"/>
    </row>
    <row r="81" spans="1:39" s="53" customFormat="1" ht="38.25" customHeight="1" x14ac:dyDescent="0.25">
      <c r="A81" s="42" t="s">
        <v>153</v>
      </c>
      <c r="B81" s="43" t="s">
        <v>170</v>
      </c>
      <c r="C81" s="44" t="s">
        <v>171</v>
      </c>
      <c r="D81" s="52" t="s">
        <v>155</v>
      </c>
      <c r="E81" s="52" t="s">
        <v>155</v>
      </c>
      <c r="F81" s="52" t="s">
        <v>155</v>
      </c>
      <c r="G81" s="52" t="s">
        <v>155</v>
      </c>
      <c r="H81" s="52" t="s">
        <v>155</v>
      </c>
      <c r="I81" s="52" t="s">
        <v>155</v>
      </c>
      <c r="J81" s="52" t="s">
        <v>155</v>
      </c>
      <c r="K81" s="52" t="s">
        <v>155</v>
      </c>
      <c r="L81" s="52" t="s">
        <v>155</v>
      </c>
      <c r="M81" s="52" t="s">
        <v>155</v>
      </c>
      <c r="N81" s="52" t="s">
        <v>155</v>
      </c>
      <c r="O81" s="52"/>
      <c r="P81" s="52" t="s">
        <v>155</v>
      </c>
      <c r="Q81" s="52" t="s">
        <v>155</v>
      </c>
      <c r="R81" s="52" t="s">
        <v>155</v>
      </c>
      <c r="S81" s="52" t="s">
        <v>155</v>
      </c>
      <c r="T81" s="52" t="s">
        <v>155</v>
      </c>
      <c r="U81" s="52" t="s">
        <v>155</v>
      </c>
      <c r="V81" s="52" t="s">
        <v>155</v>
      </c>
      <c r="W81" s="52" t="s">
        <v>155</v>
      </c>
      <c r="X81" s="52" t="s">
        <v>155</v>
      </c>
      <c r="Y81" s="52" t="s">
        <v>155</v>
      </c>
      <c r="Z81" s="66">
        <f>'[2]2'!AS79/1.18</f>
        <v>1.1266949152542374</v>
      </c>
      <c r="AA81" s="52" t="s">
        <v>155</v>
      </c>
      <c r="AB81" s="52" t="s">
        <v>155</v>
      </c>
      <c r="AC81" s="52" t="s">
        <v>155</v>
      </c>
      <c r="AD81" s="52" t="s">
        <v>155</v>
      </c>
      <c r="AE81" s="66">
        <v>1</v>
      </c>
      <c r="AF81" s="52" t="s">
        <v>155</v>
      </c>
      <c r="AG81" s="66">
        <f t="shared" ref="AG81" si="8">Z81</f>
        <v>1.1266949152542374</v>
      </c>
      <c r="AH81" s="52" t="s">
        <v>155</v>
      </c>
      <c r="AI81" s="52"/>
      <c r="AJ81" s="52" t="s">
        <v>155</v>
      </c>
      <c r="AK81" s="52" t="s">
        <v>155</v>
      </c>
      <c r="AL81" s="67">
        <f>AE81</f>
        <v>1</v>
      </c>
      <c r="AM81" s="65"/>
    </row>
    <row r="82" spans="1:39" s="51" customFormat="1" ht="30.75" customHeight="1" x14ac:dyDescent="0.25">
      <c r="A82" s="54"/>
      <c r="B82" s="55"/>
      <c r="C82" s="56"/>
      <c r="D82" s="57"/>
      <c r="E82" s="57"/>
      <c r="F82" s="57"/>
      <c r="G82" s="57"/>
      <c r="H82" s="57"/>
      <c r="I82" s="57"/>
      <c r="J82" s="58"/>
      <c r="K82" s="57"/>
      <c r="L82" s="59"/>
      <c r="M82" s="57"/>
      <c r="N82" s="57"/>
      <c r="O82" s="57"/>
      <c r="P82" s="57"/>
      <c r="Q82" s="58"/>
      <c r="R82" s="57"/>
      <c r="S82" s="59"/>
      <c r="T82" s="57"/>
      <c r="U82" s="57"/>
      <c r="V82" s="57"/>
      <c r="W82" s="57"/>
      <c r="X82" s="58"/>
      <c r="Y82" s="57"/>
      <c r="Z82" s="57"/>
      <c r="AA82" s="57" t="s">
        <v>174</v>
      </c>
      <c r="AB82" s="57"/>
      <c r="AC82" s="57"/>
      <c r="AD82" s="57"/>
      <c r="AE82" s="58"/>
      <c r="AF82" s="57"/>
      <c r="AG82" s="57"/>
      <c r="AH82" s="57"/>
      <c r="AI82" s="57"/>
      <c r="AJ82" s="57"/>
      <c r="AK82" s="57"/>
      <c r="AL82" s="58"/>
      <c r="AM82" s="64"/>
    </row>
    <row r="83" spans="1:39" ht="16.5" customHeight="1" x14ac:dyDescent="0.25"/>
    <row r="84" spans="1:39" ht="20.25" x14ac:dyDescent="0.3">
      <c r="K84" s="68" t="s">
        <v>175</v>
      </c>
      <c r="L84" s="68"/>
      <c r="M84" s="68"/>
      <c r="N84" s="68"/>
      <c r="O84" s="68"/>
      <c r="P84" s="68"/>
      <c r="Q84" s="68"/>
      <c r="R84" s="68"/>
      <c r="S84" s="68"/>
      <c r="T84" s="68"/>
    </row>
  </sheetData>
  <mergeCells count="23">
    <mergeCell ref="AG17:AL17"/>
    <mergeCell ref="A12:AL12"/>
    <mergeCell ref="A4:AL4"/>
    <mergeCell ref="A5:AL5"/>
    <mergeCell ref="A7:AL7"/>
    <mergeCell ref="A8:AL8"/>
    <mergeCell ref="A10:AL10"/>
    <mergeCell ref="K84:T84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</mergeCells>
  <conditionalFormatting sqref="B40:AL40 AB29:AB30 D34:AL36 D47:Z47 AD47:AL47">
    <cfRule type="cellIs" dxfId="2" priority="23" operator="equal">
      <formula>"нд"</formula>
    </cfRule>
  </conditionalFormatting>
  <conditionalFormatting sqref="C34:C36 C40 N34:N36 AB29:AB30 AB34:AB36 C80:C81 C46:C47">
    <cfRule type="cellIs" dxfId="1" priority="22" operator="equal">
      <formula>0</formula>
    </cfRule>
  </conditionalFormatting>
  <conditionalFormatting sqref="AB47">
    <cfRule type="cellIs" dxfId="0" priority="1" operator="equal">
      <formula>"нд"</formula>
    </cfRule>
  </conditionalFormatting>
  <printOptions horizontalCentered="1"/>
  <pageMargins left="0.11811023622047245" right="0.11811023622047245" top="0.15748031496062992" bottom="0.35433070866141736" header="0" footer="0"/>
  <pageSetup paperSize="8" scale="49" fitToHeight="2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Соболев Борис Владимирович</cp:lastModifiedBy>
  <cp:lastPrinted>2017-08-04T13:14:32Z</cp:lastPrinted>
  <dcterms:created xsi:type="dcterms:W3CDTF">2016-08-12T13:32:14Z</dcterms:created>
  <dcterms:modified xsi:type="dcterms:W3CDTF">2019-04-11T07:47:29Z</dcterms:modified>
</cp:coreProperties>
</file>